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I78" i="1"/>
  <c r="H78"/>
  <c r="G78"/>
  <c r="F78"/>
  <c r="E78"/>
  <c r="D78"/>
  <c r="B78"/>
  <c r="C78" s="1"/>
  <c r="I77"/>
  <c r="H77"/>
  <c r="G77"/>
  <c r="F77"/>
  <c r="E77"/>
  <c r="D77"/>
  <c r="B77"/>
  <c r="C77" s="1"/>
  <c r="I76"/>
  <c r="H76"/>
  <c r="G76"/>
  <c r="F76"/>
  <c r="E76"/>
  <c r="D76"/>
  <c r="C76"/>
  <c r="B76"/>
  <c r="I75"/>
  <c r="H75"/>
  <c r="G75"/>
  <c r="F75"/>
  <c r="E75"/>
  <c r="D75"/>
  <c r="B75"/>
  <c r="C75" s="1"/>
  <c r="I74"/>
  <c r="H74"/>
  <c r="G74"/>
  <c r="F74"/>
  <c r="E74"/>
  <c r="D74"/>
  <c r="B74"/>
  <c r="C74" s="1"/>
  <c r="I73"/>
  <c r="H73"/>
  <c r="G73"/>
  <c r="F73"/>
  <c r="E73"/>
  <c r="D73"/>
  <c r="B73"/>
  <c r="C73" s="1"/>
  <c r="I72"/>
  <c r="H72"/>
  <c r="G72"/>
  <c r="F72"/>
  <c r="E72"/>
  <c r="D72"/>
  <c r="B72"/>
  <c r="C72" s="1"/>
  <c r="I71"/>
  <c r="H71"/>
  <c r="G71"/>
  <c r="F71"/>
  <c r="E71"/>
  <c r="D71"/>
  <c r="B71"/>
  <c r="C71" s="1"/>
  <c r="I70"/>
  <c r="H70"/>
  <c r="G70"/>
  <c r="F70"/>
  <c r="E70"/>
  <c r="D70"/>
  <c r="B70"/>
  <c r="C70" s="1"/>
  <c r="I69"/>
  <c r="H69"/>
  <c r="G69"/>
  <c r="F69"/>
  <c r="E69"/>
  <c r="D69"/>
  <c r="B69"/>
  <c r="C69" s="1"/>
  <c r="I68"/>
  <c r="H68"/>
  <c r="G68"/>
  <c r="F68"/>
  <c r="E68"/>
  <c r="D68"/>
  <c r="C68"/>
  <c r="B68"/>
  <c r="I67"/>
  <c r="H67"/>
  <c r="G67"/>
  <c r="F67"/>
  <c r="E67"/>
  <c r="D67"/>
  <c r="B67"/>
  <c r="C67" s="1"/>
  <c r="I66"/>
  <c r="H66"/>
  <c r="G66"/>
  <c r="F66"/>
  <c r="E66"/>
  <c r="D66"/>
  <c r="B66"/>
  <c r="C66" s="1"/>
  <c r="I65"/>
  <c r="H65"/>
  <c r="G65"/>
  <c r="F65"/>
  <c r="E65"/>
  <c r="D65"/>
  <c r="B65"/>
  <c r="C65" s="1"/>
  <c r="I64"/>
  <c r="H64"/>
  <c r="G64"/>
  <c r="F64"/>
  <c r="E64"/>
  <c r="D64"/>
  <c r="C64"/>
  <c r="B64"/>
  <c r="I63"/>
  <c r="H63"/>
  <c r="G63"/>
  <c r="F63"/>
  <c r="E63"/>
  <c r="D63"/>
  <c r="B63"/>
  <c r="C63" s="1"/>
  <c r="I62"/>
  <c r="H62"/>
  <c r="G62"/>
  <c r="F62"/>
  <c r="E62"/>
  <c r="D62"/>
  <c r="B62"/>
  <c r="C62" s="1"/>
  <c r="I61"/>
  <c r="H61"/>
  <c r="G61"/>
  <c r="F61"/>
  <c r="E61"/>
  <c r="D61"/>
  <c r="B61"/>
  <c r="C61" s="1"/>
  <c r="I60"/>
  <c r="H60"/>
  <c r="G60"/>
  <c r="F60"/>
  <c r="E60"/>
  <c r="D60"/>
  <c r="C60"/>
  <c r="B60"/>
  <c r="I59"/>
  <c r="H59"/>
  <c r="G59"/>
  <c r="F59"/>
  <c r="E59"/>
  <c r="D59"/>
  <c r="B59"/>
  <c r="C59" s="1"/>
  <c r="I58"/>
  <c r="H58"/>
  <c r="G58"/>
  <c r="F58"/>
  <c r="E58"/>
  <c r="D58"/>
  <c r="B58"/>
  <c r="C58" s="1"/>
  <c r="I57"/>
  <c r="H57"/>
  <c r="G57"/>
  <c r="F57"/>
  <c r="E57"/>
  <c r="D57"/>
  <c r="B57"/>
  <c r="C57" s="1"/>
  <c r="I56"/>
  <c r="H56"/>
  <c r="G56"/>
  <c r="F56"/>
  <c r="E56"/>
  <c r="D56"/>
  <c r="B56"/>
  <c r="C56" s="1"/>
  <c r="I55"/>
  <c r="H55"/>
  <c r="G55"/>
  <c r="F55"/>
  <c r="E55"/>
  <c r="D55"/>
  <c r="B55"/>
  <c r="C55" s="1"/>
  <c r="I54"/>
  <c r="H54"/>
  <c r="G54"/>
  <c r="F54"/>
  <c r="E54"/>
  <c r="D54"/>
  <c r="B54"/>
  <c r="C54" s="1"/>
  <c r="I53"/>
  <c r="H53"/>
  <c r="G53"/>
  <c r="F53"/>
  <c r="E53"/>
  <c r="D53"/>
  <c r="B53"/>
  <c r="C53" s="1"/>
  <c r="I52"/>
  <c r="H52"/>
  <c r="G52"/>
  <c r="F52"/>
  <c r="E52"/>
  <c r="D52"/>
  <c r="C52"/>
  <c r="B52"/>
  <c r="I51"/>
  <c r="H51"/>
  <c r="G51"/>
  <c r="F51"/>
  <c r="E51"/>
  <c r="D51"/>
  <c r="B51"/>
  <c r="C51" s="1"/>
  <c r="I50"/>
  <c r="H50"/>
  <c r="G50"/>
  <c r="F50"/>
  <c r="E50"/>
  <c r="D50"/>
  <c r="B50"/>
  <c r="C50" s="1"/>
  <c r="I49"/>
  <c r="H49"/>
  <c r="G49"/>
  <c r="F49"/>
  <c r="E49"/>
  <c r="D49"/>
  <c r="B49"/>
  <c r="C49" s="1"/>
  <c r="I48"/>
  <c r="H48"/>
  <c r="G48"/>
  <c r="F48"/>
  <c r="E48"/>
  <c r="D48"/>
  <c r="B48"/>
  <c r="C48" s="1"/>
  <c r="I47"/>
  <c r="H47"/>
  <c r="G47"/>
  <c r="F47"/>
  <c r="E47"/>
  <c r="D47"/>
  <c r="B47"/>
  <c r="C47" s="1"/>
  <c r="I46"/>
  <c r="H46"/>
  <c r="G46"/>
  <c r="F46"/>
  <c r="E46"/>
  <c r="D46"/>
  <c r="B46"/>
  <c r="C46" s="1"/>
  <c r="I45"/>
  <c r="H45"/>
  <c r="G45"/>
  <c r="F45"/>
  <c r="E45"/>
  <c r="D45"/>
  <c r="B45"/>
  <c r="C45" s="1"/>
  <c r="I44"/>
  <c r="H44"/>
  <c r="G44"/>
  <c r="F44"/>
  <c r="E44"/>
  <c r="D44"/>
  <c r="C44"/>
  <c r="B44"/>
  <c r="I43"/>
  <c r="H43"/>
  <c r="G43"/>
  <c r="F43"/>
  <c r="E43"/>
  <c r="D43"/>
  <c r="B43"/>
  <c r="C43" s="1"/>
  <c r="I42"/>
  <c r="H42"/>
  <c r="G42"/>
  <c r="F42"/>
  <c r="E42"/>
  <c r="D42"/>
  <c r="B42"/>
  <c r="C42" s="1"/>
  <c r="I41"/>
  <c r="H41"/>
  <c r="G41"/>
  <c r="F41"/>
  <c r="E41"/>
  <c r="D41"/>
  <c r="B41"/>
  <c r="C41" s="1"/>
  <c r="I40"/>
  <c r="H40"/>
  <c r="G40"/>
  <c r="F40"/>
  <c r="E40"/>
  <c r="D40"/>
  <c r="B40"/>
  <c r="C40" s="1"/>
  <c r="I39"/>
  <c r="H39"/>
  <c r="G39"/>
  <c r="F39"/>
  <c r="E39"/>
  <c r="D39"/>
  <c r="B39"/>
  <c r="C39" s="1"/>
  <c r="I38"/>
  <c r="H38"/>
  <c r="G38"/>
  <c r="F38"/>
  <c r="E38"/>
  <c r="D38"/>
  <c r="B38"/>
  <c r="C38" s="1"/>
  <c r="I37"/>
  <c r="H37"/>
  <c r="G37"/>
  <c r="F37"/>
  <c r="E37"/>
  <c r="D37"/>
  <c r="B37"/>
  <c r="C37" s="1"/>
  <c r="I36"/>
  <c r="H36"/>
  <c r="G36"/>
  <c r="F36"/>
  <c r="E36"/>
  <c r="D36"/>
  <c r="C36"/>
  <c r="B36"/>
  <c r="I35"/>
  <c r="H35"/>
  <c r="G35"/>
  <c r="F35"/>
  <c r="E35"/>
  <c r="D35"/>
  <c r="B35"/>
  <c r="C35" s="1"/>
  <c r="I34"/>
  <c r="H34"/>
  <c r="G34"/>
  <c r="F34"/>
  <c r="E34"/>
  <c r="D34"/>
  <c r="B34"/>
  <c r="C34" s="1"/>
  <c r="I33"/>
  <c r="H33"/>
  <c r="G33"/>
  <c r="F33"/>
  <c r="E33"/>
  <c r="D33"/>
  <c r="B33"/>
  <c r="C33" s="1"/>
  <c r="I32"/>
  <c r="H32"/>
  <c r="G32"/>
  <c r="F32"/>
  <c r="E32"/>
  <c r="D32"/>
  <c r="B32"/>
  <c r="C32" s="1"/>
  <c r="I31"/>
  <c r="H31"/>
  <c r="G31"/>
  <c r="F31"/>
  <c r="E31"/>
  <c r="D31"/>
  <c r="B31"/>
  <c r="C31" s="1"/>
  <c r="I30"/>
  <c r="H30"/>
  <c r="G30"/>
  <c r="F30"/>
  <c r="E30"/>
  <c r="D30"/>
  <c r="B30"/>
  <c r="C30" s="1"/>
  <c r="I29"/>
  <c r="H29"/>
  <c r="G29"/>
  <c r="F29"/>
  <c r="E29"/>
  <c r="D29"/>
  <c r="B29"/>
  <c r="C29" s="1"/>
  <c r="I28"/>
  <c r="H28"/>
  <c r="G28"/>
  <c r="F28"/>
  <c r="E28"/>
  <c r="D28"/>
  <c r="C28"/>
  <c r="B28"/>
  <c r="I27"/>
  <c r="H27"/>
  <c r="G27"/>
  <c r="F27"/>
  <c r="E27"/>
  <c r="D27"/>
  <c r="B27"/>
  <c r="C27" s="1"/>
  <c r="I26"/>
  <c r="H26"/>
  <c r="G26"/>
  <c r="F26"/>
  <c r="E26"/>
  <c r="D26"/>
  <c r="B26"/>
  <c r="C26" s="1"/>
  <c r="I25"/>
  <c r="H25"/>
  <c r="G25"/>
  <c r="F25"/>
  <c r="E25"/>
  <c r="D25"/>
  <c r="B25"/>
  <c r="C25" s="1"/>
  <c r="I24"/>
  <c r="H24"/>
  <c r="G24"/>
  <c r="F24"/>
  <c r="E24"/>
  <c r="D24"/>
  <c r="B24"/>
  <c r="C24" s="1"/>
  <c r="I23"/>
  <c r="H23"/>
  <c r="G23"/>
  <c r="F23"/>
  <c r="E23"/>
  <c r="D23"/>
  <c r="B23"/>
  <c r="C23" s="1"/>
  <c r="I22"/>
  <c r="H22"/>
  <c r="G22"/>
  <c r="F22"/>
  <c r="E22"/>
  <c r="D22"/>
  <c r="B22"/>
  <c r="C22" s="1"/>
  <c r="I21"/>
  <c r="H21"/>
  <c r="G21"/>
  <c r="F21"/>
  <c r="E21"/>
  <c r="D21"/>
  <c r="B21"/>
  <c r="C21" s="1"/>
  <c r="I20"/>
  <c r="H20"/>
  <c r="G20"/>
  <c r="F20"/>
  <c r="E20"/>
  <c r="D20"/>
  <c r="C20"/>
  <c r="B20"/>
  <c r="I19"/>
  <c r="H19"/>
  <c r="G19"/>
  <c r="F19"/>
  <c r="E19"/>
  <c r="D19"/>
  <c r="B19"/>
  <c r="C19" s="1"/>
  <c r="I18"/>
  <c r="H18"/>
  <c r="G18"/>
  <c r="F18"/>
  <c r="E18"/>
  <c r="D18"/>
  <c r="B18"/>
  <c r="C18" s="1"/>
  <c r="I17"/>
  <c r="H17"/>
  <c r="G17"/>
  <c r="F17"/>
  <c r="E17"/>
  <c r="D17"/>
  <c r="B17"/>
  <c r="C17" s="1"/>
  <c r="I16"/>
  <c r="H16"/>
  <c r="G16"/>
  <c r="F16"/>
  <c r="E16"/>
  <c r="D16"/>
  <c r="B16"/>
  <c r="C16" s="1"/>
  <c r="I15"/>
  <c r="H15"/>
  <c r="G15"/>
  <c r="F15"/>
  <c r="E15"/>
  <c r="D15"/>
  <c r="B15"/>
  <c r="C15" s="1"/>
  <c r="I14"/>
  <c r="H14"/>
  <c r="G14"/>
  <c r="F14"/>
  <c r="E14"/>
  <c r="D14"/>
  <c r="B14"/>
  <c r="C14" s="1"/>
  <c r="I13"/>
  <c r="H13"/>
  <c r="G13"/>
  <c r="F13"/>
  <c r="E13"/>
  <c r="D13"/>
  <c r="B13"/>
  <c r="C13" s="1"/>
  <c r="I12"/>
  <c r="H12"/>
  <c r="G12"/>
  <c r="F12"/>
  <c r="E12"/>
  <c r="D12"/>
  <c r="C12"/>
  <c r="B12"/>
  <c r="I11"/>
  <c r="H11"/>
  <c r="G11"/>
  <c r="F11"/>
  <c r="E11"/>
  <c r="D11"/>
  <c r="B11"/>
  <c r="C11" s="1"/>
  <c r="I10"/>
  <c r="H10"/>
  <c r="G10"/>
  <c r="F10"/>
  <c r="E10"/>
  <c r="D10"/>
  <c r="B10"/>
  <c r="C10" s="1"/>
  <c r="I9"/>
  <c r="H9"/>
  <c r="G9"/>
  <c r="F9"/>
  <c r="E9"/>
  <c r="D9"/>
  <c r="B9"/>
  <c r="C9" s="1"/>
  <c r="I8"/>
  <c r="H8"/>
  <c r="G8"/>
  <c r="F8"/>
  <c r="E8"/>
  <c r="D8"/>
  <c r="C8"/>
  <c r="B8"/>
  <c r="I7"/>
  <c r="H7"/>
  <c r="G7"/>
  <c r="F7"/>
  <c r="E7"/>
  <c r="D7"/>
  <c r="B7"/>
  <c r="C7" s="1"/>
  <c r="I6"/>
  <c r="H6"/>
  <c r="G6"/>
  <c r="F6"/>
  <c r="E6"/>
  <c r="D6"/>
  <c r="B6"/>
  <c r="C6" s="1"/>
  <c r="I5"/>
  <c r="H5"/>
  <c r="G5"/>
  <c r="F5"/>
  <c r="E5"/>
  <c r="D5"/>
  <c r="B5"/>
  <c r="C5" s="1"/>
</calcChain>
</file>

<file path=xl/sharedStrings.xml><?xml version="1.0" encoding="utf-8"?>
<sst xmlns="http://schemas.openxmlformats.org/spreadsheetml/2006/main" count="10" uniqueCount="10">
  <si>
    <t>Place</t>
  </si>
  <si>
    <t>Dossard</t>
  </si>
  <si>
    <t>Nom</t>
  </si>
  <si>
    <t>Prénom</t>
  </si>
  <si>
    <t>Année</t>
  </si>
  <si>
    <t>Sexe</t>
  </si>
  <si>
    <t>Club</t>
  </si>
  <si>
    <t>Catégorie</t>
  </si>
  <si>
    <t>Temps</t>
  </si>
  <si>
    <t>Classement scratch duathlon Chessy 2019</t>
  </si>
</sst>
</file>

<file path=xl/styles.xml><?xml version="1.0" encoding="utf-8"?>
<styleSheet xmlns="http://schemas.openxmlformats.org/spreadsheetml/2006/main">
  <numFmts count="1">
    <numFmt numFmtId="164" formatCode="[mm]:ss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rono_Raid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rono"/>
      <sheetName val="Inscrits"/>
      <sheetName val="Classement Scratch"/>
      <sheetName val="Cadet H"/>
      <sheetName val="Junior H"/>
      <sheetName val="Senior H"/>
      <sheetName val="Senior F"/>
      <sheetName val="Vétéran H"/>
      <sheetName val="Vétéran F"/>
      <sheetName val="Equipe"/>
    </sheetNames>
    <sheetDataSet>
      <sheetData sheetId="0">
        <row r="4">
          <cell r="E4">
            <v>3.7306857638888892E-2</v>
          </cell>
          <cell r="G4">
            <v>79</v>
          </cell>
        </row>
        <row r="5">
          <cell r="E5">
            <v>3.9163682725694447E-2</v>
          </cell>
          <cell r="G5">
            <v>72</v>
          </cell>
        </row>
        <row r="6">
          <cell r="E6">
            <v>3.9241446035879632E-2</v>
          </cell>
          <cell r="G6">
            <v>84</v>
          </cell>
        </row>
        <row r="7">
          <cell r="E7">
            <v>3.9834074797453704E-2</v>
          </cell>
          <cell r="G7">
            <v>14</v>
          </cell>
        </row>
        <row r="8">
          <cell r="E8">
            <v>4.0389494719328706E-2</v>
          </cell>
          <cell r="G8">
            <v>62</v>
          </cell>
        </row>
        <row r="9">
          <cell r="E9">
            <v>4.0390941478587961E-2</v>
          </cell>
          <cell r="G9">
            <v>19</v>
          </cell>
        </row>
        <row r="10">
          <cell r="E10">
            <v>4.0674958405671299E-2</v>
          </cell>
          <cell r="G10">
            <v>52</v>
          </cell>
        </row>
        <row r="11">
          <cell r="E11">
            <v>4.1165455005787034E-2</v>
          </cell>
          <cell r="G11">
            <v>31</v>
          </cell>
        </row>
        <row r="12">
          <cell r="E12">
            <v>4.1514304832175927E-2</v>
          </cell>
          <cell r="G12">
            <v>48</v>
          </cell>
        </row>
        <row r="13">
          <cell r="E13">
            <v>4.2448866102430559E-2</v>
          </cell>
          <cell r="G13">
            <v>25</v>
          </cell>
        </row>
        <row r="14">
          <cell r="E14">
            <v>4.2814218026620374E-2</v>
          </cell>
          <cell r="G14">
            <v>28</v>
          </cell>
        </row>
        <row r="15">
          <cell r="E15">
            <v>4.2966715494791669E-2</v>
          </cell>
          <cell r="G15">
            <v>63</v>
          </cell>
        </row>
        <row r="16">
          <cell r="E16">
            <v>4.3567527488425926E-2</v>
          </cell>
          <cell r="G16">
            <v>2</v>
          </cell>
        </row>
        <row r="17">
          <cell r="E17">
            <v>4.3973117404513887E-2</v>
          </cell>
          <cell r="G17">
            <v>41</v>
          </cell>
        </row>
        <row r="18">
          <cell r="E18">
            <v>4.4289641203703704E-2</v>
          </cell>
          <cell r="G18">
            <v>30</v>
          </cell>
        </row>
        <row r="19">
          <cell r="E19">
            <v>4.441351996527778E-2</v>
          </cell>
          <cell r="G19">
            <v>3</v>
          </cell>
        </row>
        <row r="20">
          <cell r="E20">
            <v>4.4511763961226851E-2</v>
          </cell>
          <cell r="G20">
            <v>32</v>
          </cell>
        </row>
        <row r="21">
          <cell r="E21">
            <v>4.4739990234374999E-2</v>
          </cell>
          <cell r="G21">
            <v>37</v>
          </cell>
        </row>
        <row r="22">
          <cell r="E22">
            <v>4.4903247974537035E-2</v>
          </cell>
          <cell r="G22">
            <v>27</v>
          </cell>
        </row>
        <row r="23">
          <cell r="E23">
            <v>4.5078757957175926E-2</v>
          </cell>
          <cell r="G23">
            <v>40</v>
          </cell>
        </row>
        <row r="24">
          <cell r="E24">
            <v>4.5116373697916663E-2</v>
          </cell>
          <cell r="G24">
            <v>33</v>
          </cell>
        </row>
        <row r="25">
          <cell r="E25">
            <v>4.5434796368634262E-2</v>
          </cell>
          <cell r="G25">
            <v>20</v>
          </cell>
        </row>
        <row r="26">
          <cell r="E26">
            <v>4.5617630570023146E-2</v>
          </cell>
          <cell r="G26">
            <v>64</v>
          </cell>
        </row>
        <row r="27">
          <cell r="E27">
            <v>4.6114682798032408E-2</v>
          </cell>
          <cell r="G27">
            <v>82</v>
          </cell>
        </row>
        <row r="28">
          <cell r="E28">
            <v>4.6279568142361109E-2</v>
          </cell>
          <cell r="G28">
            <v>80</v>
          </cell>
        </row>
        <row r="29">
          <cell r="E29">
            <v>4.6317862051504628E-2</v>
          </cell>
          <cell r="G29">
            <v>44</v>
          </cell>
        </row>
        <row r="30">
          <cell r="E30">
            <v>4.6553050853587963E-2</v>
          </cell>
          <cell r="G30">
            <v>67</v>
          </cell>
        </row>
        <row r="31">
          <cell r="E31">
            <v>4.663411458333333E-2</v>
          </cell>
          <cell r="G31">
            <v>75</v>
          </cell>
        </row>
        <row r="32">
          <cell r="E32">
            <v>4.671138057002315E-2</v>
          </cell>
          <cell r="G32">
            <v>56</v>
          </cell>
        </row>
        <row r="33">
          <cell r="E33">
            <v>4.6948875144675925E-2</v>
          </cell>
          <cell r="G33">
            <v>85</v>
          </cell>
        </row>
        <row r="34">
          <cell r="E34">
            <v>4.7348406756365743E-2</v>
          </cell>
          <cell r="G34">
            <v>77</v>
          </cell>
        </row>
        <row r="35">
          <cell r="E35">
            <v>4.8279396339699077E-2</v>
          </cell>
          <cell r="G35">
            <v>4</v>
          </cell>
        </row>
        <row r="36">
          <cell r="E36">
            <v>4.833907515914352E-2</v>
          </cell>
          <cell r="G36">
            <v>83</v>
          </cell>
        </row>
        <row r="37">
          <cell r="E37">
            <v>4.853569878472222E-2</v>
          </cell>
          <cell r="G37">
            <v>26</v>
          </cell>
        </row>
        <row r="38">
          <cell r="E38">
            <v>4.8734492549189816E-2</v>
          </cell>
          <cell r="G38">
            <v>17</v>
          </cell>
        </row>
        <row r="39">
          <cell r="E39">
            <v>4.8790057146990744E-2</v>
          </cell>
          <cell r="G39">
            <v>66</v>
          </cell>
        </row>
        <row r="40">
          <cell r="E40">
            <v>4.8956163194444444E-2</v>
          </cell>
          <cell r="G40">
            <v>78</v>
          </cell>
        </row>
        <row r="41">
          <cell r="E41">
            <v>4.9064805772569442E-2</v>
          </cell>
          <cell r="G41">
            <v>24</v>
          </cell>
        </row>
        <row r="42">
          <cell r="E42">
            <v>4.9631980613425927E-2</v>
          </cell>
          <cell r="G42">
            <v>11</v>
          </cell>
        </row>
        <row r="43">
          <cell r="E43">
            <v>4.9798855251736114E-2</v>
          </cell>
          <cell r="G43">
            <v>21</v>
          </cell>
        </row>
        <row r="44">
          <cell r="E44">
            <v>4.9846146195023151E-2</v>
          </cell>
          <cell r="G44">
            <v>49</v>
          </cell>
        </row>
        <row r="45">
          <cell r="E45">
            <v>5.0082013165509261E-2</v>
          </cell>
          <cell r="G45">
            <v>1</v>
          </cell>
        </row>
        <row r="46">
          <cell r="E46">
            <v>5.0689199942129629E-2</v>
          </cell>
          <cell r="G46">
            <v>13</v>
          </cell>
        </row>
        <row r="47">
          <cell r="E47">
            <v>5.0850965711805557E-2</v>
          </cell>
          <cell r="G47">
            <v>43</v>
          </cell>
        </row>
        <row r="48">
          <cell r="E48">
            <v>5.1442464192708336E-2</v>
          </cell>
          <cell r="G48">
            <v>35</v>
          </cell>
        </row>
        <row r="49">
          <cell r="E49">
            <v>5.1783944589120369E-2</v>
          </cell>
          <cell r="G49">
            <v>55</v>
          </cell>
        </row>
        <row r="50">
          <cell r="E50">
            <v>5.1868399160879632E-2</v>
          </cell>
          <cell r="G50">
            <v>51</v>
          </cell>
        </row>
        <row r="51">
          <cell r="E51">
            <v>5.3099500868055559E-2</v>
          </cell>
          <cell r="G51">
            <v>59</v>
          </cell>
        </row>
        <row r="52">
          <cell r="E52">
            <v>5.3315520109953704E-2</v>
          </cell>
          <cell r="G52">
            <v>45</v>
          </cell>
        </row>
        <row r="53">
          <cell r="E53">
            <v>5.3376826533564813E-2</v>
          </cell>
          <cell r="G53">
            <v>5</v>
          </cell>
        </row>
        <row r="54">
          <cell r="E54">
            <v>5.3794894748263891E-2</v>
          </cell>
          <cell r="G54">
            <v>6</v>
          </cell>
        </row>
        <row r="55">
          <cell r="E55">
            <v>5.4112774884259258E-2</v>
          </cell>
          <cell r="G55">
            <v>9</v>
          </cell>
        </row>
        <row r="56">
          <cell r="E56">
            <v>5.466742621527778E-2</v>
          </cell>
          <cell r="G56">
            <v>29</v>
          </cell>
        </row>
        <row r="57">
          <cell r="E57">
            <v>5.4719328703703704E-2</v>
          </cell>
          <cell r="G57">
            <v>36</v>
          </cell>
        </row>
        <row r="58">
          <cell r="E58">
            <v>5.4828061704282408E-2</v>
          </cell>
          <cell r="G58">
            <v>74</v>
          </cell>
        </row>
        <row r="59">
          <cell r="E59">
            <v>5.520783600983796E-2</v>
          </cell>
          <cell r="G59">
            <v>76</v>
          </cell>
        </row>
        <row r="60">
          <cell r="E60">
            <v>5.5233515986689817E-2</v>
          </cell>
          <cell r="G60">
            <v>58</v>
          </cell>
        </row>
        <row r="61">
          <cell r="E61">
            <v>5.5359564887152775E-2</v>
          </cell>
          <cell r="G61">
            <v>50</v>
          </cell>
        </row>
        <row r="62">
          <cell r="E62">
            <v>5.5461968315972221E-2</v>
          </cell>
          <cell r="G62">
            <v>38</v>
          </cell>
        </row>
        <row r="63">
          <cell r="E63">
            <v>5.6226987485532405E-2</v>
          </cell>
          <cell r="G63">
            <v>39</v>
          </cell>
        </row>
        <row r="64">
          <cell r="E64">
            <v>5.6269033926504633E-2</v>
          </cell>
          <cell r="G64">
            <v>46</v>
          </cell>
        </row>
        <row r="65">
          <cell r="E65">
            <v>5.7117377387152779E-2</v>
          </cell>
          <cell r="G65">
            <v>81</v>
          </cell>
        </row>
        <row r="66">
          <cell r="E66">
            <v>5.7158248336226854E-2</v>
          </cell>
          <cell r="G66">
            <v>70</v>
          </cell>
        </row>
        <row r="67">
          <cell r="E67">
            <v>5.9329653139467593E-2</v>
          </cell>
          <cell r="G67">
            <v>10</v>
          </cell>
        </row>
        <row r="68">
          <cell r="E68">
            <v>6.0232340494791668E-2</v>
          </cell>
          <cell r="G68">
            <v>16</v>
          </cell>
        </row>
        <row r="69">
          <cell r="E69">
            <v>6.0846128110532409E-2</v>
          </cell>
          <cell r="G69">
            <v>42</v>
          </cell>
        </row>
        <row r="70">
          <cell r="E70">
            <v>6.1006899233217594E-2</v>
          </cell>
          <cell r="G70">
            <v>65</v>
          </cell>
        </row>
        <row r="71">
          <cell r="E71">
            <v>6.1172462745949077E-2</v>
          </cell>
          <cell r="G71">
            <v>18</v>
          </cell>
        </row>
        <row r="72">
          <cell r="E72">
            <v>6.1184398509837964E-2</v>
          </cell>
          <cell r="G72">
            <v>53</v>
          </cell>
        </row>
        <row r="73">
          <cell r="E73">
            <v>6.4953342013888887E-2</v>
          </cell>
          <cell r="G73">
            <v>69</v>
          </cell>
        </row>
        <row r="74">
          <cell r="E74">
            <v>6.7303331163194438E-2</v>
          </cell>
          <cell r="G74">
            <v>60</v>
          </cell>
        </row>
        <row r="75">
          <cell r="E75">
            <v>6.8611744068287031E-2</v>
          </cell>
          <cell r="G75">
            <v>15</v>
          </cell>
        </row>
        <row r="76">
          <cell r="E76">
            <v>7.2670039424189814E-2</v>
          </cell>
          <cell r="G76">
            <v>61</v>
          </cell>
        </row>
        <row r="77">
          <cell r="E77">
            <v>7.3490668402777778E-2</v>
          </cell>
          <cell r="G77">
            <v>12</v>
          </cell>
        </row>
      </sheetData>
      <sheetData sheetId="1">
        <row r="1">
          <cell r="A1" t="str">
            <v>N° dossard</v>
          </cell>
          <cell r="B1" t="str">
            <v>Course</v>
          </cell>
          <cell r="C1" t="str">
            <v>Date</v>
          </cell>
          <cell r="D1" t="str">
            <v>NOM</v>
          </cell>
          <cell r="E1" t="str">
            <v>PRENOM</v>
          </cell>
          <cell r="F1" t="str">
            <v>ANNEE</v>
          </cell>
          <cell r="G1" t="str">
            <v>SEXE</v>
          </cell>
          <cell r="H1" t="str">
            <v>CLUB</v>
          </cell>
          <cell r="I1" t="str">
            <v>LICENCE</v>
          </cell>
          <cell r="J1" t="str">
            <v>EMAIL</v>
          </cell>
          <cell r="K1" t="str">
            <v>Catégorie</v>
          </cell>
        </row>
        <row r="2">
          <cell r="A2">
            <v>1</v>
          </cell>
          <cell r="B2" t="str">
            <v>Raid duathlon Chessy</v>
          </cell>
          <cell r="D2" t="str">
            <v>ARMSTRONG</v>
          </cell>
          <cell r="E2" t="str">
            <v>PASCAL</v>
          </cell>
          <cell r="F2">
            <v>1992</v>
          </cell>
          <cell r="G2" t="str">
            <v>M</v>
          </cell>
          <cell r="J2" t="str">
            <v>armstrong.thomas64@gmail.com</v>
          </cell>
          <cell r="K2" t="str">
            <v>Senior</v>
          </cell>
        </row>
        <row r="3">
          <cell r="A3">
            <v>2</v>
          </cell>
          <cell r="B3" t="str">
            <v>Raid duathlon Chessy</v>
          </cell>
          <cell r="D3" t="str">
            <v>BARBIERI</v>
          </cell>
          <cell r="E3" t="str">
            <v>STEPHANE</v>
          </cell>
          <cell r="F3">
            <v>1983</v>
          </cell>
          <cell r="G3" t="str">
            <v>M</v>
          </cell>
          <cell r="J3" t="str">
            <v>steph.barbieri@free.fr</v>
          </cell>
          <cell r="K3" t="str">
            <v>Senior</v>
          </cell>
        </row>
        <row r="4">
          <cell r="A4">
            <v>3</v>
          </cell>
          <cell r="B4" t="str">
            <v>Raid duathlon Chessy</v>
          </cell>
          <cell r="D4" t="str">
            <v>BARLIER</v>
          </cell>
          <cell r="E4" t="str">
            <v>GATIEN</v>
          </cell>
          <cell r="F4">
            <v>1991</v>
          </cell>
          <cell r="G4" t="str">
            <v>M</v>
          </cell>
          <cell r="H4" t="str">
            <v>LES TRITONS MELDOIS</v>
          </cell>
          <cell r="J4" t="str">
            <v>g.barlier@laposte.net</v>
          </cell>
          <cell r="K4" t="str">
            <v>Senior</v>
          </cell>
        </row>
        <row r="5">
          <cell r="A5">
            <v>4</v>
          </cell>
          <cell r="B5" t="str">
            <v>Raid duathlon Chessy</v>
          </cell>
          <cell r="D5" t="str">
            <v>BARLIER</v>
          </cell>
          <cell r="E5" t="str">
            <v>OPHELIE</v>
          </cell>
          <cell r="F5">
            <v>1994</v>
          </cell>
          <cell r="G5" t="str">
            <v>F</v>
          </cell>
          <cell r="H5" t="str">
            <v>RMA PARIS TRIATHLON</v>
          </cell>
          <cell r="J5" t="str">
            <v>opheliebarlier@orange.fr</v>
          </cell>
          <cell r="K5" t="str">
            <v>Senior</v>
          </cell>
        </row>
        <row r="6">
          <cell r="A6">
            <v>5</v>
          </cell>
          <cell r="B6" t="str">
            <v>Raid duathlon Chessy</v>
          </cell>
          <cell r="D6" t="str">
            <v>BENETTO</v>
          </cell>
          <cell r="E6" t="str">
            <v>BENOIT</v>
          </cell>
          <cell r="F6">
            <v>2000</v>
          </cell>
          <cell r="G6" t="str">
            <v>M</v>
          </cell>
          <cell r="H6" t="str">
            <v>Chessy Triathlon Val d'Europe</v>
          </cell>
          <cell r="K6" t="str">
            <v>Junior</v>
          </cell>
        </row>
        <row r="7">
          <cell r="A7">
            <v>6</v>
          </cell>
          <cell r="B7" t="str">
            <v>Raid duathlon Chessy</v>
          </cell>
          <cell r="D7" t="str">
            <v>BERTRAND</v>
          </cell>
          <cell r="E7" t="str">
            <v>CHRISTOPHE</v>
          </cell>
          <cell r="F7">
            <v>1978</v>
          </cell>
          <cell r="G7" t="str">
            <v>M</v>
          </cell>
          <cell r="J7" t="str">
            <v>cbertrand77@aol.com</v>
          </cell>
          <cell r="K7" t="str">
            <v>Vétéran</v>
          </cell>
        </row>
        <row r="8">
          <cell r="A8">
            <v>7</v>
          </cell>
          <cell r="B8" t="str">
            <v>Raid duathlon Chessy</v>
          </cell>
          <cell r="D8" t="str">
            <v>BEUGNOT</v>
          </cell>
          <cell r="E8" t="str">
            <v>CELINE</v>
          </cell>
          <cell r="F8">
            <v>1972</v>
          </cell>
          <cell r="G8" t="str">
            <v>F</v>
          </cell>
          <cell r="J8" t="str">
            <v>beugnot.celine@gmail.com</v>
          </cell>
          <cell r="K8" t="str">
            <v>Vétéran</v>
          </cell>
        </row>
        <row r="9">
          <cell r="A9">
            <v>8</v>
          </cell>
          <cell r="B9" t="str">
            <v>Raid duathlon Chessy</v>
          </cell>
          <cell r="D9" t="str">
            <v>BOCCHECIAMPE</v>
          </cell>
          <cell r="E9" t="str">
            <v>NICOLAS</v>
          </cell>
          <cell r="F9">
            <v>1977</v>
          </cell>
          <cell r="G9" t="str">
            <v>M</v>
          </cell>
          <cell r="H9" t="str">
            <v>SAINTE GENEVIEVE TRIATHLON</v>
          </cell>
          <cell r="J9" t="str">
            <v>nico.bocche@gmail.com</v>
          </cell>
          <cell r="K9" t="str">
            <v>Vétéran</v>
          </cell>
        </row>
        <row r="10">
          <cell r="A10">
            <v>9</v>
          </cell>
          <cell r="B10" t="str">
            <v>Raid duathlon Chessy</v>
          </cell>
          <cell r="D10" t="str">
            <v>BOURCIER</v>
          </cell>
          <cell r="E10" t="str">
            <v>DIDIER</v>
          </cell>
          <cell r="F10">
            <v>1981</v>
          </cell>
          <cell r="G10" t="str">
            <v>M</v>
          </cell>
          <cell r="J10" t="str">
            <v>guillaumelecuyer77@gmail.com</v>
          </cell>
          <cell r="K10" t="str">
            <v>Senior</v>
          </cell>
        </row>
        <row r="11">
          <cell r="A11">
            <v>10</v>
          </cell>
          <cell r="B11" t="str">
            <v>Raid duathlon Chessy</v>
          </cell>
          <cell r="D11" t="str">
            <v>BUISSONNIER</v>
          </cell>
          <cell r="E11" t="str">
            <v>PATRICK</v>
          </cell>
          <cell r="F11">
            <v>1966</v>
          </cell>
          <cell r="G11" t="str">
            <v>M</v>
          </cell>
          <cell r="H11" t="str">
            <v>TRIATHLON CLUB DE VILLEPARISIS</v>
          </cell>
          <cell r="J11" t="str">
            <v>cordoclef@yahoo.fr</v>
          </cell>
          <cell r="K11" t="str">
            <v>Vétéran</v>
          </cell>
        </row>
        <row r="12">
          <cell r="A12">
            <v>11</v>
          </cell>
          <cell r="B12" t="str">
            <v>Raid duathlon Chessy</v>
          </cell>
          <cell r="D12" t="str">
            <v>CARDON</v>
          </cell>
          <cell r="E12" t="str">
            <v>JEAN-CHRISTOPHE</v>
          </cell>
          <cell r="F12">
            <v>1964</v>
          </cell>
          <cell r="G12" t="str">
            <v>M</v>
          </cell>
          <cell r="H12" t="str">
            <v>RUNNING D'OZ</v>
          </cell>
          <cell r="J12" t="str">
            <v>jccardon@orange.fr</v>
          </cell>
          <cell r="K12" t="str">
            <v>Vétéran</v>
          </cell>
        </row>
        <row r="13">
          <cell r="A13">
            <v>12</v>
          </cell>
          <cell r="B13" t="str">
            <v>Raid duathlon Chessy</v>
          </cell>
          <cell r="D13" t="str">
            <v>CARTON</v>
          </cell>
          <cell r="E13" t="str">
            <v>DOMINIQUE</v>
          </cell>
          <cell r="F13">
            <v>1961</v>
          </cell>
          <cell r="G13" t="str">
            <v>M</v>
          </cell>
          <cell r="J13" t="str">
            <v>dominique.carton@hotmail.fr</v>
          </cell>
          <cell r="K13" t="str">
            <v>Vétéran</v>
          </cell>
        </row>
        <row r="14">
          <cell r="A14">
            <v>13</v>
          </cell>
          <cell r="B14" t="str">
            <v>Raid duathlon Chessy</v>
          </cell>
          <cell r="D14" t="str">
            <v>CASSIER</v>
          </cell>
          <cell r="E14" t="str">
            <v>CLAIRE</v>
          </cell>
          <cell r="F14">
            <v>1996</v>
          </cell>
          <cell r="G14" t="str">
            <v>F</v>
          </cell>
          <cell r="H14" t="str">
            <v>BIKES77</v>
          </cell>
          <cell r="J14" t="str">
            <v>claire.cassier@cegetel.net</v>
          </cell>
          <cell r="K14" t="str">
            <v>Senior</v>
          </cell>
        </row>
        <row r="15">
          <cell r="A15">
            <v>14</v>
          </cell>
          <cell r="B15" t="str">
            <v>Raid duathlon Chessy</v>
          </cell>
          <cell r="D15" t="str">
            <v>CORTINHAL</v>
          </cell>
          <cell r="E15" t="str">
            <v>JOEL</v>
          </cell>
          <cell r="F15">
            <v>1976</v>
          </cell>
          <cell r="G15" t="str">
            <v>M</v>
          </cell>
          <cell r="H15" t="str">
            <v>LA BRIE FRANCILIENNE TRIATHLON</v>
          </cell>
          <cell r="J15" t="str">
            <v>joelcortinhal@gmail.com</v>
          </cell>
          <cell r="K15" t="str">
            <v>Vétéran</v>
          </cell>
        </row>
        <row r="16">
          <cell r="A16">
            <v>15</v>
          </cell>
          <cell r="B16" t="str">
            <v>Raid duathlon Chessy</v>
          </cell>
          <cell r="D16" t="str">
            <v>DARRICAU</v>
          </cell>
          <cell r="E16" t="str">
            <v>PIERRE MARIE</v>
          </cell>
          <cell r="F16">
            <v>1976</v>
          </cell>
          <cell r="G16" t="str">
            <v>M</v>
          </cell>
          <cell r="K16" t="str">
            <v>Vétéran</v>
          </cell>
        </row>
        <row r="17">
          <cell r="A17">
            <v>16</v>
          </cell>
          <cell r="B17" t="str">
            <v>Raid duathlon Chessy</v>
          </cell>
          <cell r="D17" t="str">
            <v>DA SILVA</v>
          </cell>
          <cell r="E17" t="str">
            <v>MARIO</v>
          </cell>
          <cell r="F17">
            <v>1975</v>
          </cell>
          <cell r="G17" t="str">
            <v>M</v>
          </cell>
          <cell r="J17" t="str">
            <v>mariodasilva7@yahoo.fr</v>
          </cell>
          <cell r="K17" t="str">
            <v>Vétéran</v>
          </cell>
        </row>
        <row r="18">
          <cell r="A18">
            <v>17</v>
          </cell>
          <cell r="B18" t="str">
            <v>Raid duathlon Chessy</v>
          </cell>
          <cell r="D18" t="str">
            <v>DELZENNE</v>
          </cell>
          <cell r="E18" t="str">
            <v>SYLVAIN</v>
          </cell>
          <cell r="F18">
            <v>1976</v>
          </cell>
          <cell r="G18" t="str">
            <v>M</v>
          </cell>
          <cell r="H18" t="str">
            <v>LA BRIE FRANCILIENNE TRIATHLON</v>
          </cell>
          <cell r="J18" t="str">
            <v>sdelzenne@hotmail.com</v>
          </cell>
          <cell r="K18" t="str">
            <v>Vétéran</v>
          </cell>
        </row>
        <row r="19">
          <cell r="A19">
            <v>18</v>
          </cell>
          <cell r="B19" t="str">
            <v>Raid duathlon Chessy</v>
          </cell>
          <cell r="D19" t="str">
            <v>DESRUES</v>
          </cell>
          <cell r="E19" t="str">
            <v>ROSANE</v>
          </cell>
          <cell r="F19">
            <v>1974</v>
          </cell>
          <cell r="G19" t="str">
            <v>F</v>
          </cell>
          <cell r="H19" t="str">
            <v>OZOIR VSOP TRIATHLON</v>
          </cell>
          <cell r="J19" t="str">
            <v>rosanedesrues3@gmail.com</v>
          </cell>
          <cell r="K19" t="str">
            <v>Vétéran</v>
          </cell>
        </row>
        <row r="20">
          <cell r="A20">
            <v>19</v>
          </cell>
          <cell r="B20" t="str">
            <v>Raid duathlon Chessy</v>
          </cell>
          <cell r="D20" t="str">
            <v>DUCOURANT</v>
          </cell>
          <cell r="E20" t="str">
            <v>BRUNO</v>
          </cell>
          <cell r="F20">
            <v>1973</v>
          </cell>
          <cell r="G20" t="str">
            <v>M</v>
          </cell>
          <cell r="H20" t="str">
            <v>MELUN TRIATHLON</v>
          </cell>
          <cell r="J20" t="str">
            <v>ducourantbruno@free.fr</v>
          </cell>
          <cell r="K20" t="str">
            <v>Vétéran</v>
          </cell>
        </row>
        <row r="21">
          <cell r="A21">
            <v>20</v>
          </cell>
          <cell r="B21" t="str">
            <v>Raid duathlon Chessy</v>
          </cell>
          <cell r="D21" t="str">
            <v>ETIENNE</v>
          </cell>
          <cell r="E21" t="str">
            <v>LAURENT</v>
          </cell>
          <cell r="F21">
            <v>1972</v>
          </cell>
          <cell r="G21" t="str">
            <v>M</v>
          </cell>
          <cell r="H21" t="str">
            <v>OZOIR VSOP TRIATHLON</v>
          </cell>
          <cell r="J21" t="str">
            <v>laurent.etienne473@orange.fr</v>
          </cell>
          <cell r="K21" t="str">
            <v>Vétéran</v>
          </cell>
        </row>
        <row r="22">
          <cell r="A22">
            <v>21</v>
          </cell>
          <cell r="B22" t="str">
            <v>Raid duathlon Chessy</v>
          </cell>
          <cell r="D22" t="str">
            <v>ETIENNE</v>
          </cell>
          <cell r="E22" t="str">
            <v>LOICK</v>
          </cell>
          <cell r="F22">
            <v>2001</v>
          </cell>
          <cell r="G22" t="str">
            <v>M</v>
          </cell>
          <cell r="H22" t="str">
            <v>OZOIR VSOP TRIATHLON</v>
          </cell>
          <cell r="J22" t="str">
            <v>loick.etienne77@gmail.com</v>
          </cell>
          <cell r="K22" t="str">
            <v>Junior</v>
          </cell>
        </row>
        <row r="23">
          <cell r="A23">
            <v>22</v>
          </cell>
          <cell r="B23" t="str">
            <v>Raid duathlon Chessy</v>
          </cell>
          <cell r="D23" t="str">
            <v>FARGEAS</v>
          </cell>
          <cell r="E23" t="str">
            <v>BENJAMIN</v>
          </cell>
          <cell r="F23">
            <v>1976</v>
          </cell>
          <cell r="G23" t="str">
            <v>M</v>
          </cell>
          <cell r="J23" t="str">
            <v>ben.fargeas@gmail.com</v>
          </cell>
          <cell r="K23" t="str">
            <v>Vétéran</v>
          </cell>
        </row>
        <row r="24">
          <cell r="A24">
            <v>23</v>
          </cell>
          <cell r="B24" t="str">
            <v>Raid duathlon Chessy</v>
          </cell>
          <cell r="D24" t="str">
            <v>FLORES</v>
          </cell>
          <cell r="E24" t="str">
            <v>CARLOS</v>
          </cell>
          <cell r="F24">
            <v>1966</v>
          </cell>
          <cell r="G24" t="str">
            <v>M</v>
          </cell>
          <cell r="H24" t="str">
            <v>LICENCE INDIVIDUELLE</v>
          </cell>
          <cell r="J24" t="str">
            <v>dardeville999@gmail.com</v>
          </cell>
          <cell r="K24" t="str">
            <v>Vétéran</v>
          </cell>
        </row>
        <row r="25">
          <cell r="A25">
            <v>24</v>
          </cell>
          <cell r="B25" t="str">
            <v>Raid duathlon Chessy</v>
          </cell>
          <cell r="D25" t="str">
            <v>FRUSSOTTE</v>
          </cell>
          <cell r="E25" t="str">
            <v>EMILIE</v>
          </cell>
          <cell r="F25">
            <v>1981</v>
          </cell>
          <cell r="G25" t="str">
            <v>F</v>
          </cell>
          <cell r="J25" t="str">
            <v>emilie.frussotte@free.fr</v>
          </cell>
          <cell r="K25" t="str">
            <v>Senior</v>
          </cell>
        </row>
        <row r="26">
          <cell r="A26">
            <v>25</v>
          </cell>
          <cell r="B26" t="str">
            <v>Raid duathlon Chessy</v>
          </cell>
          <cell r="D26" t="str">
            <v>GOBERT</v>
          </cell>
          <cell r="E26" t="str">
            <v>SYLVAIN</v>
          </cell>
          <cell r="F26">
            <v>1984</v>
          </cell>
          <cell r="G26" t="str">
            <v>M</v>
          </cell>
          <cell r="J26" t="str">
            <v>gobert@sdis77.fr</v>
          </cell>
          <cell r="K26" t="str">
            <v>Senior</v>
          </cell>
        </row>
        <row r="27">
          <cell r="A27">
            <v>26</v>
          </cell>
          <cell r="B27" t="str">
            <v>Raid duathlon Chessy</v>
          </cell>
          <cell r="D27" t="str">
            <v>GUERET</v>
          </cell>
          <cell r="E27" t="str">
            <v>DAMIEN</v>
          </cell>
          <cell r="F27">
            <v>1986</v>
          </cell>
          <cell r="G27" t="str">
            <v>M</v>
          </cell>
          <cell r="H27" t="str">
            <v>DRAVEIL TRIATHLON 2000</v>
          </cell>
          <cell r="J27" t="str">
            <v>gueretdamien@gmail.com</v>
          </cell>
          <cell r="K27" t="str">
            <v>Senior</v>
          </cell>
        </row>
        <row r="28">
          <cell r="A28">
            <v>27</v>
          </cell>
          <cell r="B28" t="str">
            <v>Raid duathlon Chessy</v>
          </cell>
          <cell r="D28" t="str">
            <v>GUEUDET</v>
          </cell>
          <cell r="E28" t="str">
            <v>DAVID</v>
          </cell>
          <cell r="F28">
            <v>1994</v>
          </cell>
          <cell r="G28" t="str">
            <v>M</v>
          </cell>
          <cell r="H28" t="str">
            <v>KIKOUROÙ</v>
          </cell>
          <cell r="J28" t="str">
            <v>davidgueudet-77@hotmail.fr</v>
          </cell>
          <cell r="K28" t="str">
            <v>Senior</v>
          </cell>
        </row>
        <row r="29">
          <cell r="A29">
            <v>28</v>
          </cell>
          <cell r="B29" t="str">
            <v>Raid duathlon Chessy</v>
          </cell>
          <cell r="D29" t="str">
            <v>HOUSSET</v>
          </cell>
          <cell r="E29" t="str">
            <v>MORGAN</v>
          </cell>
          <cell r="F29">
            <v>1986</v>
          </cell>
          <cell r="G29" t="str">
            <v>M</v>
          </cell>
          <cell r="H29" t="str">
            <v>ASASPP TRIATHLON</v>
          </cell>
          <cell r="J29" t="str">
            <v>morganhousset@hotmail.fr</v>
          </cell>
          <cell r="K29" t="str">
            <v>Senior</v>
          </cell>
        </row>
        <row r="30">
          <cell r="A30">
            <v>29</v>
          </cell>
          <cell r="B30" t="str">
            <v>Raid duathlon Chessy</v>
          </cell>
          <cell r="D30" t="str">
            <v>HURAULT</v>
          </cell>
          <cell r="E30" t="str">
            <v>CÉDRIC</v>
          </cell>
          <cell r="F30">
            <v>1980</v>
          </cell>
          <cell r="G30" t="str">
            <v>M</v>
          </cell>
          <cell r="J30" t="str">
            <v>huraultcedric@gmail.com</v>
          </cell>
          <cell r="K30" t="str">
            <v>Senior</v>
          </cell>
        </row>
        <row r="31">
          <cell r="A31">
            <v>30</v>
          </cell>
          <cell r="B31" t="str">
            <v>Raid duathlon Chessy</v>
          </cell>
          <cell r="D31" t="str">
            <v>JOUENNE</v>
          </cell>
          <cell r="E31" t="str">
            <v>FABIEN</v>
          </cell>
          <cell r="F31">
            <v>1993</v>
          </cell>
          <cell r="G31" t="str">
            <v>M</v>
          </cell>
          <cell r="H31" t="str">
            <v>MELUN TRIATHLON</v>
          </cell>
          <cell r="J31" t="str">
            <v>jouenne.fabien@gmail.com</v>
          </cell>
          <cell r="K31" t="str">
            <v>Senior</v>
          </cell>
        </row>
        <row r="32">
          <cell r="A32">
            <v>31</v>
          </cell>
          <cell r="B32" t="str">
            <v>Raid duathlon Chessy</v>
          </cell>
          <cell r="D32" t="str">
            <v>LE COUSTUMER</v>
          </cell>
          <cell r="E32" t="str">
            <v>PHILIPPE</v>
          </cell>
          <cell r="F32">
            <v>1986</v>
          </cell>
          <cell r="G32" t="str">
            <v>M</v>
          </cell>
          <cell r="J32" t="str">
            <v>filoulc@hotmail.com</v>
          </cell>
          <cell r="K32" t="str">
            <v>Senior</v>
          </cell>
        </row>
        <row r="33">
          <cell r="A33">
            <v>32</v>
          </cell>
          <cell r="B33" t="str">
            <v>Raid duathlon Chessy</v>
          </cell>
          <cell r="D33" t="str">
            <v>LE DEVEHAT</v>
          </cell>
          <cell r="E33" t="str">
            <v>SIMON</v>
          </cell>
          <cell r="F33">
            <v>1990</v>
          </cell>
          <cell r="G33" t="str">
            <v>M</v>
          </cell>
          <cell r="J33" t="str">
            <v>sim.ledeve@laposte.net</v>
          </cell>
          <cell r="K33" t="str">
            <v>Senior</v>
          </cell>
        </row>
        <row r="34">
          <cell r="A34">
            <v>33</v>
          </cell>
          <cell r="B34" t="str">
            <v>Raid duathlon Chessy</v>
          </cell>
          <cell r="D34" t="str">
            <v>LE GALL</v>
          </cell>
          <cell r="E34" t="str">
            <v>OLIVIER</v>
          </cell>
          <cell r="F34">
            <v>1966</v>
          </cell>
          <cell r="G34" t="str">
            <v>M</v>
          </cell>
          <cell r="H34" t="str">
            <v>LA BRIE FRANCILIENNE TRIATHLON</v>
          </cell>
          <cell r="J34" t="str">
            <v>olivier.le-gall7@orange.fr</v>
          </cell>
          <cell r="K34" t="str">
            <v>Vétéran</v>
          </cell>
        </row>
        <row r="35">
          <cell r="A35">
            <v>34</v>
          </cell>
          <cell r="B35" t="str">
            <v>Raid duathlon Chessy</v>
          </cell>
          <cell r="D35" t="str">
            <v>LE MAILLOUX</v>
          </cell>
          <cell r="E35" t="str">
            <v>GUILLAUME</v>
          </cell>
          <cell r="F35">
            <v>1984</v>
          </cell>
          <cell r="G35" t="str">
            <v>M</v>
          </cell>
          <cell r="J35" t="str">
            <v>gui.lem971640@gmail.com</v>
          </cell>
          <cell r="K35" t="str">
            <v>Senior</v>
          </cell>
        </row>
        <row r="36">
          <cell r="A36">
            <v>35</v>
          </cell>
          <cell r="B36" t="str">
            <v>Raid duathlon Chessy</v>
          </cell>
          <cell r="D36" t="str">
            <v>LE ROUZIC</v>
          </cell>
          <cell r="E36" t="str">
            <v>JULIEN-ANTOINE</v>
          </cell>
          <cell r="F36">
            <v>1985</v>
          </cell>
          <cell r="G36" t="str">
            <v>M</v>
          </cell>
          <cell r="H36" t="str">
            <v>TRIATHLON CLUB DE L`OMOIS</v>
          </cell>
          <cell r="J36" t="str">
            <v>j.lerouzic@orange.fr</v>
          </cell>
          <cell r="K36" t="str">
            <v>Senior</v>
          </cell>
        </row>
        <row r="37">
          <cell r="A37">
            <v>36</v>
          </cell>
          <cell r="B37" t="str">
            <v>Raid duathlon Chessy</v>
          </cell>
          <cell r="D37" t="str">
            <v>LECERVOISIER</v>
          </cell>
          <cell r="E37" t="str">
            <v>CHRISTINE</v>
          </cell>
          <cell r="F37">
            <v>1974</v>
          </cell>
          <cell r="G37" t="str">
            <v>F</v>
          </cell>
          <cell r="H37" t="str">
            <v>OZOIR VSOP TRIATHLON</v>
          </cell>
          <cell r="J37" t="str">
            <v>christine.lecervoisier@laposte.fr</v>
          </cell>
          <cell r="K37" t="str">
            <v>Vétéran</v>
          </cell>
        </row>
        <row r="38">
          <cell r="A38">
            <v>37</v>
          </cell>
          <cell r="B38" t="str">
            <v>Raid duathlon Chessy</v>
          </cell>
          <cell r="D38" t="str">
            <v>LECLERC</v>
          </cell>
          <cell r="E38" t="str">
            <v>CYRIL</v>
          </cell>
          <cell r="F38">
            <v>1979</v>
          </cell>
          <cell r="G38" t="str">
            <v>M</v>
          </cell>
          <cell r="H38" t="str">
            <v>TRIATHLON CLUB DE VILLEPARISIS</v>
          </cell>
          <cell r="J38" t="str">
            <v>cyrilatorreilles@gmail.com</v>
          </cell>
          <cell r="K38" t="str">
            <v>Vétéran</v>
          </cell>
        </row>
        <row r="39">
          <cell r="A39">
            <v>38</v>
          </cell>
          <cell r="B39" t="str">
            <v>Raid duathlon Chessy</v>
          </cell>
          <cell r="D39" t="str">
            <v>LECUYER</v>
          </cell>
          <cell r="E39" t="str">
            <v>GUILLAUME</v>
          </cell>
          <cell r="F39">
            <v>1974</v>
          </cell>
          <cell r="G39" t="str">
            <v>M</v>
          </cell>
          <cell r="J39" t="str">
            <v>guillaumelecuyer77@gmail.com</v>
          </cell>
          <cell r="K39" t="str">
            <v>Vétéran</v>
          </cell>
        </row>
        <row r="40">
          <cell r="A40">
            <v>39</v>
          </cell>
          <cell r="B40" t="str">
            <v>Raid duathlon Chessy</v>
          </cell>
          <cell r="D40" t="str">
            <v>LUVET</v>
          </cell>
          <cell r="E40" t="str">
            <v>NATHALIE</v>
          </cell>
          <cell r="F40">
            <v>1967</v>
          </cell>
          <cell r="G40" t="str">
            <v>F</v>
          </cell>
          <cell r="H40" t="str">
            <v>La Brie Francilienne Triathlon</v>
          </cell>
          <cell r="K40" t="str">
            <v>Vétéran</v>
          </cell>
        </row>
        <row r="41">
          <cell r="A41">
            <v>40</v>
          </cell>
          <cell r="B41" t="str">
            <v>Raid duathlon Chessy</v>
          </cell>
          <cell r="D41" t="str">
            <v>MAHRACH</v>
          </cell>
          <cell r="E41" t="str">
            <v>SOFIAN</v>
          </cell>
          <cell r="F41">
            <v>2002</v>
          </cell>
          <cell r="G41" t="str">
            <v>M</v>
          </cell>
          <cell r="H41" t="str">
            <v>LES TRITONS MELDOIS</v>
          </cell>
          <cell r="J41" t="str">
            <v>sofian@mahrach.fr</v>
          </cell>
          <cell r="K41" t="str">
            <v>Cadet</v>
          </cell>
        </row>
        <row r="42">
          <cell r="A42">
            <v>41</v>
          </cell>
          <cell r="B42" t="str">
            <v>Raid duathlon Chessy</v>
          </cell>
          <cell r="D42" t="str">
            <v>MAINGOT</v>
          </cell>
          <cell r="E42" t="str">
            <v>ERIC</v>
          </cell>
          <cell r="F42">
            <v>1963</v>
          </cell>
          <cell r="G42" t="str">
            <v>M</v>
          </cell>
          <cell r="H42" t="str">
            <v>LA BRIE FRANCILIENNE TRIATHLON</v>
          </cell>
          <cell r="J42" t="str">
            <v>eric.maingot@gmail.com</v>
          </cell>
          <cell r="K42" t="str">
            <v>Vétéran</v>
          </cell>
        </row>
        <row r="43">
          <cell r="A43">
            <v>42</v>
          </cell>
          <cell r="B43" t="str">
            <v>Raid duathlon Chessy</v>
          </cell>
          <cell r="D43" t="str">
            <v>MARAND</v>
          </cell>
          <cell r="E43" t="str">
            <v>OLIVIER</v>
          </cell>
          <cell r="F43">
            <v>1974</v>
          </cell>
          <cell r="G43" t="str">
            <v>M</v>
          </cell>
          <cell r="J43" t="str">
            <v>olivier.marand@numericable.fr</v>
          </cell>
          <cell r="K43" t="str">
            <v>Vétéran</v>
          </cell>
        </row>
        <row r="44">
          <cell r="A44">
            <v>43</v>
          </cell>
          <cell r="B44" t="str">
            <v>Raid duathlon Chessy</v>
          </cell>
          <cell r="D44" t="str">
            <v>MARETTE</v>
          </cell>
          <cell r="E44" t="str">
            <v>CHRISTOPHE</v>
          </cell>
          <cell r="F44">
            <v>1976</v>
          </cell>
          <cell r="G44" t="str">
            <v>M</v>
          </cell>
          <cell r="H44" t="str">
            <v>OZOIR VSOP TRIATHLON</v>
          </cell>
          <cell r="J44" t="str">
            <v>marettechristophe@gmail.com</v>
          </cell>
          <cell r="K44" t="str">
            <v>Vétéran</v>
          </cell>
        </row>
        <row r="45">
          <cell r="A45">
            <v>44</v>
          </cell>
          <cell r="B45" t="str">
            <v>Raid duathlon Chessy</v>
          </cell>
          <cell r="D45" t="str">
            <v>MARSACQ</v>
          </cell>
          <cell r="E45" t="str">
            <v>JULIEN</v>
          </cell>
          <cell r="F45">
            <v>1979</v>
          </cell>
          <cell r="G45" t="str">
            <v>M</v>
          </cell>
          <cell r="J45" t="str">
            <v>julien.marsacq@orange.fr</v>
          </cell>
          <cell r="K45" t="str">
            <v>Vétéran</v>
          </cell>
        </row>
        <row r="46">
          <cell r="A46">
            <v>45</v>
          </cell>
          <cell r="B46" t="str">
            <v>Raid duathlon Chessy</v>
          </cell>
          <cell r="D46" t="str">
            <v>MERLOT</v>
          </cell>
          <cell r="E46" t="str">
            <v>JEROME</v>
          </cell>
          <cell r="F46">
            <v>1973</v>
          </cell>
          <cell r="G46" t="str">
            <v>M</v>
          </cell>
          <cell r="J46" t="str">
            <v>jerome.merlot@wanadoo.fr</v>
          </cell>
          <cell r="K46" t="str">
            <v>Vétéran</v>
          </cell>
        </row>
        <row r="47">
          <cell r="A47">
            <v>46</v>
          </cell>
          <cell r="B47" t="str">
            <v>Raid duathlon Chessy</v>
          </cell>
          <cell r="D47" t="str">
            <v>MICHEL</v>
          </cell>
          <cell r="E47" t="str">
            <v>PHILIPPE</v>
          </cell>
          <cell r="F47">
            <v>1957</v>
          </cell>
          <cell r="G47" t="str">
            <v>M</v>
          </cell>
          <cell r="J47" t="str">
            <v>philippe.frantz@gmail.com</v>
          </cell>
          <cell r="K47" t="str">
            <v>Vétéran</v>
          </cell>
        </row>
        <row r="48">
          <cell r="A48">
            <v>47</v>
          </cell>
          <cell r="B48" t="str">
            <v>Raid duathlon Chessy</v>
          </cell>
          <cell r="D48" t="str">
            <v>MICHEL</v>
          </cell>
          <cell r="E48" t="str">
            <v>MANON</v>
          </cell>
          <cell r="F48">
            <v>1992</v>
          </cell>
          <cell r="G48" t="str">
            <v>F</v>
          </cell>
          <cell r="H48" t="str">
            <v>TRYSSINGEAUX</v>
          </cell>
          <cell r="J48" t="str">
            <v>manon.michel43@gmail.com</v>
          </cell>
          <cell r="K48" t="str">
            <v>Senior</v>
          </cell>
        </row>
        <row r="49">
          <cell r="A49">
            <v>48</v>
          </cell>
          <cell r="B49" t="str">
            <v>Raid duathlon Chessy</v>
          </cell>
          <cell r="D49" t="str">
            <v>MINISINI</v>
          </cell>
          <cell r="E49" t="str">
            <v>MICKAEL</v>
          </cell>
          <cell r="F49">
            <v>1981</v>
          </cell>
          <cell r="G49" t="str">
            <v>M</v>
          </cell>
          <cell r="H49" t="str">
            <v>VILLEPINTE TRIATHLON 93</v>
          </cell>
          <cell r="J49" t="str">
            <v>micka_mns@hotmail.com</v>
          </cell>
          <cell r="K49" t="str">
            <v>Senior</v>
          </cell>
        </row>
        <row r="50">
          <cell r="A50">
            <v>49</v>
          </cell>
          <cell r="B50" t="str">
            <v>Raid duathlon Chessy</v>
          </cell>
          <cell r="D50" t="str">
            <v>MOENNE-LOCCOZ</v>
          </cell>
          <cell r="E50" t="str">
            <v>ALAIN</v>
          </cell>
          <cell r="F50">
            <v>1946</v>
          </cell>
          <cell r="G50" t="str">
            <v>M</v>
          </cell>
          <cell r="H50" t="str">
            <v>S.C.A. 2000 TRIATHLON EVRY</v>
          </cell>
          <cell r="J50" t="str">
            <v>lecam.annick@neuf.fr</v>
          </cell>
          <cell r="K50" t="str">
            <v>Vétéran</v>
          </cell>
        </row>
        <row r="51">
          <cell r="A51">
            <v>50</v>
          </cell>
          <cell r="B51" t="str">
            <v>Raid duathlon Chessy</v>
          </cell>
          <cell r="D51" t="str">
            <v>MOURY</v>
          </cell>
          <cell r="E51" t="str">
            <v>JOSE</v>
          </cell>
          <cell r="F51">
            <v>1969</v>
          </cell>
          <cell r="G51" t="str">
            <v>M</v>
          </cell>
          <cell r="H51" t="str">
            <v>AC BOBIGNY</v>
          </cell>
          <cell r="J51" t="str">
            <v>jmoury@hotmail.fr</v>
          </cell>
          <cell r="K51" t="str">
            <v>Vétéran</v>
          </cell>
        </row>
        <row r="52">
          <cell r="A52">
            <v>51</v>
          </cell>
          <cell r="B52" t="str">
            <v>Raid duathlon Chessy</v>
          </cell>
          <cell r="D52" t="str">
            <v>MOUSSAELIAN</v>
          </cell>
          <cell r="E52" t="str">
            <v>ALEXANDRE</v>
          </cell>
          <cell r="F52">
            <v>2000</v>
          </cell>
          <cell r="G52" t="str">
            <v>M</v>
          </cell>
          <cell r="J52" t="str">
            <v>alexandre.moussaelian@gmail.com</v>
          </cell>
          <cell r="K52" t="str">
            <v>Junior</v>
          </cell>
        </row>
        <row r="53">
          <cell r="A53">
            <v>52</v>
          </cell>
          <cell r="B53" t="str">
            <v>Raid duathlon Chessy</v>
          </cell>
          <cell r="D53" t="str">
            <v>NARDINI</v>
          </cell>
          <cell r="E53" t="str">
            <v>CLAUDE</v>
          </cell>
          <cell r="F53">
            <v>1978</v>
          </cell>
          <cell r="G53" t="str">
            <v>M</v>
          </cell>
          <cell r="H53" t="str">
            <v>MELUN TRIATHLON</v>
          </cell>
          <cell r="J53" t="str">
            <v>kanakcool77@yahoo.fr</v>
          </cell>
          <cell r="K53" t="str">
            <v>Vétéran</v>
          </cell>
        </row>
        <row r="54">
          <cell r="A54">
            <v>53</v>
          </cell>
          <cell r="B54" t="str">
            <v>Raid duathlon Chessy</v>
          </cell>
          <cell r="D54" t="str">
            <v>NOURINE MAMAR</v>
          </cell>
          <cell r="E54" t="str">
            <v>ABED</v>
          </cell>
          <cell r="F54">
            <v>1976</v>
          </cell>
          <cell r="G54" t="str">
            <v>M</v>
          </cell>
          <cell r="H54" t="str">
            <v>OZOIR VSOP TRIATHLON</v>
          </cell>
          <cell r="J54" t="str">
            <v>bebed20@hotmail.com</v>
          </cell>
          <cell r="K54" t="str">
            <v>Vétéran</v>
          </cell>
        </row>
        <row r="55">
          <cell r="A55">
            <v>54</v>
          </cell>
          <cell r="B55" t="str">
            <v>Raid duathlon Chessy</v>
          </cell>
          <cell r="D55" t="str">
            <v>ONGAGNA</v>
          </cell>
          <cell r="E55" t="str">
            <v>ALEXIS</v>
          </cell>
          <cell r="F55">
            <v>1981</v>
          </cell>
          <cell r="G55" t="str">
            <v>M</v>
          </cell>
          <cell r="J55" t="str">
            <v>alexisongagna@hotmail.com</v>
          </cell>
          <cell r="K55" t="str">
            <v>Senior</v>
          </cell>
        </row>
        <row r="56">
          <cell r="A56">
            <v>55</v>
          </cell>
          <cell r="B56" t="str">
            <v>Raid duathlon Chessy</v>
          </cell>
          <cell r="D56" t="str">
            <v>PERCHERON</v>
          </cell>
          <cell r="E56" t="str">
            <v>ARNAUD</v>
          </cell>
          <cell r="F56">
            <v>1978</v>
          </cell>
          <cell r="G56" t="str">
            <v>M</v>
          </cell>
          <cell r="H56" t="str">
            <v>GOST</v>
          </cell>
          <cell r="J56" t="str">
            <v>montreal1978@gmail.com</v>
          </cell>
          <cell r="K56" t="str">
            <v>Vétéran</v>
          </cell>
        </row>
        <row r="57">
          <cell r="A57">
            <v>56</v>
          </cell>
          <cell r="B57" t="str">
            <v>Raid duathlon Chessy</v>
          </cell>
          <cell r="D57" t="str">
            <v>PERCHERON</v>
          </cell>
          <cell r="E57" t="str">
            <v>MAXENCE</v>
          </cell>
          <cell r="F57">
            <v>2001</v>
          </cell>
          <cell r="G57" t="str">
            <v>M</v>
          </cell>
          <cell r="H57" t="str">
            <v>GOST</v>
          </cell>
          <cell r="J57" t="str">
            <v>montreal1978@gmail.com</v>
          </cell>
          <cell r="K57" t="str">
            <v>Junior</v>
          </cell>
        </row>
        <row r="58">
          <cell r="A58">
            <v>57</v>
          </cell>
          <cell r="B58" t="str">
            <v>Raid duathlon Chessy</v>
          </cell>
          <cell r="D58" t="str">
            <v>PERROT</v>
          </cell>
          <cell r="E58" t="str">
            <v>YOANN</v>
          </cell>
          <cell r="F58">
            <v>1989</v>
          </cell>
          <cell r="G58" t="str">
            <v>M</v>
          </cell>
          <cell r="H58" t="str">
            <v>ASASPP TRIATHLON</v>
          </cell>
          <cell r="J58" t="str">
            <v>yoann.perrot@hotmail.fr</v>
          </cell>
          <cell r="K58" t="str">
            <v>Senior</v>
          </cell>
        </row>
        <row r="59">
          <cell r="A59">
            <v>58</v>
          </cell>
          <cell r="B59" t="str">
            <v>Raid duathlon Chessy</v>
          </cell>
          <cell r="D59" t="str">
            <v>PERY KASZA</v>
          </cell>
          <cell r="E59" t="str">
            <v>FREDERIC</v>
          </cell>
          <cell r="F59">
            <v>1970</v>
          </cell>
          <cell r="G59" t="str">
            <v>M</v>
          </cell>
          <cell r="H59" t="str">
            <v>TRIATHLON CLUB DE VILLEPARISIS</v>
          </cell>
          <cell r="J59" t="str">
            <v>fredpery77@msn.com</v>
          </cell>
          <cell r="K59" t="str">
            <v>Vétéran</v>
          </cell>
        </row>
        <row r="60">
          <cell r="A60">
            <v>59</v>
          </cell>
          <cell r="B60" t="str">
            <v>Raid duathlon Chessy</v>
          </cell>
          <cell r="D60" t="str">
            <v>PICART</v>
          </cell>
          <cell r="E60" t="str">
            <v>GRÉGORY</v>
          </cell>
          <cell r="F60">
            <v>1977</v>
          </cell>
          <cell r="G60" t="str">
            <v>M</v>
          </cell>
          <cell r="H60" t="str">
            <v>ABCEV BONDY</v>
          </cell>
          <cell r="J60" t="str">
            <v>gp2002@yahoo.fr</v>
          </cell>
          <cell r="K60" t="str">
            <v>Vétéran</v>
          </cell>
        </row>
        <row r="61">
          <cell r="A61">
            <v>60</v>
          </cell>
          <cell r="B61" t="str">
            <v>Raid duathlon Chessy</v>
          </cell>
          <cell r="D61" t="str">
            <v>PREBIN</v>
          </cell>
          <cell r="E61" t="str">
            <v>FRANCOIS</v>
          </cell>
          <cell r="F61">
            <v>1965</v>
          </cell>
          <cell r="G61" t="str">
            <v>M</v>
          </cell>
          <cell r="J61" t="str">
            <v>francois.prebin@laposte.net</v>
          </cell>
          <cell r="K61" t="str">
            <v>Vétéran</v>
          </cell>
        </row>
        <row r="62">
          <cell r="A62">
            <v>61</v>
          </cell>
          <cell r="B62" t="str">
            <v>Raid duathlon Chessy</v>
          </cell>
          <cell r="D62" t="str">
            <v>ROBIC</v>
          </cell>
          <cell r="E62" t="str">
            <v>DANIEL</v>
          </cell>
          <cell r="F62">
            <v>1948</v>
          </cell>
          <cell r="G62" t="str">
            <v>M</v>
          </cell>
          <cell r="J62" t="str">
            <v>dominique.carton@hotmail.fr</v>
          </cell>
          <cell r="K62" t="str">
            <v>Vétéran</v>
          </cell>
        </row>
        <row r="63">
          <cell r="A63">
            <v>62</v>
          </cell>
          <cell r="B63" t="str">
            <v>Raid duathlon Chessy</v>
          </cell>
          <cell r="D63" t="str">
            <v>ROBIN</v>
          </cell>
          <cell r="E63" t="str">
            <v>MAXIME</v>
          </cell>
          <cell r="F63">
            <v>1978</v>
          </cell>
          <cell r="G63" t="str">
            <v>M</v>
          </cell>
          <cell r="H63" t="str">
            <v>VILLEMOMBLE SPORTS ATHLÉTISME</v>
          </cell>
          <cell r="J63" t="str">
            <v>maximerobin0401@gmail.com</v>
          </cell>
          <cell r="K63" t="str">
            <v>Vétéran</v>
          </cell>
        </row>
        <row r="64">
          <cell r="A64">
            <v>63</v>
          </cell>
          <cell r="B64" t="str">
            <v>Raid duathlon Chessy</v>
          </cell>
          <cell r="D64" t="str">
            <v>RODRIGUES</v>
          </cell>
          <cell r="E64" t="str">
            <v>VIRGILIO</v>
          </cell>
          <cell r="F64">
            <v>1964</v>
          </cell>
          <cell r="G64" t="str">
            <v>M</v>
          </cell>
          <cell r="H64" t="str">
            <v>STADE FRANCAIS</v>
          </cell>
          <cell r="J64" t="str">
            <v>virgiliorodrigues@free.fr</v>
          </cell>
          <cell r="K64" t="str">
            <v>Vétéran</v>
          </cell>
        </row>
        <row r="65">
          <cell r="A65">
            <v>64</v>
          </cell>
          <cell r="B65" t="str">
            <v>Raid duathlon Chessy</v>
          </cell>
          <cell r="D65" t="str">
            <v>SALLES</v>
          </cell>
          <cell r="E65" t="str">
            <v>OLIVIER</v>
          </cell>
          <cell r="F65">
            <v>1974</v>
          </cell>
          <cell r="G65" t="str">
            <v>M</v>
          </cell>
          <cell r="J65" t="str">
            <v>olivier.salles@free.fr</v>
          </cell>
          <cell r="K65" t="str">
            <v>Vétéran</v>
          </cell>
        </row>
        <row r="66">
          <cell r="A66">
            <v>65</v>
          </cell>
          <cell r="B66" t="str">
            <v>Raid duathlon Chessy</v>
          </cell>
          <cell r="D66" t="str">
            <v>SAUVEGRAIN</v>
          </cell>
          <cell r="E66" t="str">
            <v>FRANCK</v>
          </cell>
          <cell r="F66">
            <v>1973</v>
          </cell>
          <cell r="G66" t="str">
            <v>M</v>
          </cell>
          <cell r="J66" t="str">
            <v>sauvegrain.franck@laposte.net</v>
          </cell>
          <cell r="K66" t="str">
            <v>Vétéran</v>
          </cell>
        </row>
        <row r="67">
          <cell r="A67">
            <v>66</v>
          </cell>
          <cell r="B67" t="str">
            <v>Raid duathlon Chessy</v>
          </cell>
          <cell r="D67" t="str">
            <v>SCHALK</v>
          </cell>
          <cell r="E67" t="str">
            <v>MATHIEU</v>
          </cell>
          <cell r="F67">
            <v>1983</v>
          </cell>
          <cell r="G67" t="str">
            <v>M</v>
          </cell>
          <cell r="J67" t="str">
            <v>matschalk@hotmail.com</v>
          </cell>
          <cell r="K67" t="str">
            <v>Senior</v>
          </cell>
        </row>
        <row r="68">
          <cell r="A68">
            <v>67</v>
          </cell>
          <cell r="B68" t="str">
            <v>Raid duathlon Chessy</v>
          </cell>
          <cell r="D68" t="str">
            <v>SERRA</v>
          </cell>
          <cell r="E68" t="str">
            <v>JOAQUIM</v>
          </cell>
          <cell r="F68">
            <v>1963</v>
          </cell>
          <cell r="G68" t="str">
            <v>M</v>
          </cell>
          <cell r="H68" t="str">
            <v>DRAVEIL TRIATHLON 2000</v>
          </cell>
          <cell r="J68" t="str">
            <v>joaquimserra@free.fr</v>
          </cell>
          <cell r="K68" t="str">
            <v>Vétéran</v>
          </cell>
        </row>
        <row r="69">
          <cell r="A69">
            <v>68</v>
          </cell>
          <cell r="B69" t="str">
            <v>Raid duathlon Chessy</v>
          </cell>
          <cell r="D69" t="str">
            <v>SIMON</v>
          </cell>
          <cell r="E69" t="str">
            <v>THOMAS</v>
          </cell>
          <cell r="F69">
            <v>1973</v>
          </cell>
          <cell r="G69" t="str">
            <v>M</v>
          </cell>
          <cell r="J69" t="str">
            <v>guillaumelecuyer77@gmail.com</v>
          </cell>
          <cell r="K69" t="str">
            <v>Vétéran</v>
          </cell>
        </row>
        <row r="70">
          <cell r="A70">
            <v>69</v>
          </cell>
          <cell r="B70" t="str">
            <v>Raid duathlon Chessy</v>
          </cell>
          <cell r="D70" t="str">
            <v>TAQUIN</v>
          </cell>
          <cell r="E70" t="str">
            <v>STEPHANIE</v>
          </cell>
          <cell r="F70">
            <v>1975</v>
          </cell>
          <cell r="G70" t="str">
            <v>F</v>
          </cell>
          <cell r="J70" t="str">
            <v>s_taquin@hotmail.com</v>
          </cell>
          <cell r="K70" t="str">
            <v>Vétéran</v>
          </cell>
        </row>
        <row r="71">
          <cell r="A71">
            <v>70</v>
          </cell>
          <cell r="B71" t="str">
            <v>Raid duathlon Chessy</v>
          </cell>
          <cell r="D71" t="str">
            <v>THOMAS</v>
          </cell>
          <cell r="E71" t="str">
            <v>GILLES</v>
          </cell>
          <cell r="F71">
            <v>1967</v>
          </cell>
          <cell r="G71" t="str">
            <v>M</v>
          </cell>
          <cell r="H71" t="str">
            <v>OZOIR VSOP TRIATHLON</v>
          </cell>
          <cell r="J71" t="str">
            <v>gilthom67@gmail.com</v>
          </cell>
          <cell r="K71" t="str">
            <v>Vétéran</v>
          </cell>
        </row>
        <row r="72">
          <cell r="A72">
            <v>71</v>
          </cell>
          <cell r="B72" t="str">
            <v>Raid duathlon Chessy</v>
          </cell>
          <cell r="D72" t="str">
            <v>TOHIER</v>
          </cell>
          <cell r="E72" t="str">
            <v>CEDRIC</v>
          </cell>
          <cell r="F72">
            <v>1974</v>
          </cell>
          <cell r="G72" t="str">
            <v>M</v>
          </cell>
          <cell r="H72" t="str">
            <v>VELIZY TRIATHLON</v>
          </cell>
          <cell r="J72" t="str">
            <v>ctohier@yahoo.fr</v>
          </cell>
          <cell r="K72" t="str">
            <v>Vétéran</v>
          </cell>
        </row>
        <row r="73">
          <cell r="A73">
            <v>72</v>
          </cell>
          <cell r="B73" t="str">
            <v>Raid duathlon Chessy</v>
          </cell>
          <cell r="D73" t="str">
            <v>TOLAZZI</v>
          </cell>
          <cell r="E73" t="str">
            <v>DAMIEN</v>
          </cell>
          <cell r="F73">
            <v>1980</v>
          </cell>
          <cell r="G73" t="str">
            <v>M</v>
          </cell>
          <cell r="H73" t="str">
            <v>ASFT</v>
          </cell>
          <cell r="J73" t="str">
            <v>dtolazzi@hotmail.com</v>
          </cell>
          <cell r="K73" t="str">
            <v>Senior</v>
          </cell>
        </row>
        <row r="74">
          <cell r="A74">
            <v>73</v>
          </cell>
          <cell r="B74" t="str">
            <v>Raid duathlon Chessy</v>
          </cell>
          <cell r="D74" t="str">
            <v>TRANCHANT</v>
          </cell>
          <cell r="E74" t="str">
            <v>LAURENT</v>
          </cell>
          <cell r="F74">
            <v>1985</v>
          </cell>
          <cell r="G74" t="str">
            <v>M</v>
          </cell>
          <cell r="H74" t="str">
            <v>A.A.S. FRESNES TRIATHLON</v>
          </cell>
          <cell r="J74" t="str">
            <v>lt_apollon@hotmail.com</v>
          </cell>
          <cell r="K74" t="str">
            <v>Senior</v>
          </cell>
        </row>
        <row r="75">
          <cell r="A75">
            <v>74</v>
          </cell>
          <cell r="B75" t="str">
            <v>Raid duathlon Chessy</v>
          </cell>
          <cell r="D75" t="str">
            <v>ZAMBERNARDI</v>
          </cell>
          <cell r="E75" t="str">
            <v>REMI</v>
          </cell>
          <cell r="F75">
            <v>1979</v>
          </cell>
          <cell r="G75" t="str">
            <v>M</v>
          </cell>
          <cell r="J75" t="str">
            <v>remi.zambernardi@yahoo.fr</v>
          </cell>
          <cell r="K75" t="str">
            <v>Vétéran</v>
          </cell>
        </row>
        <row r="76">
          <cell r="A76">
            <v>75</v>
          </cell>
          <cell r="B76" t="str">
            <v>Raid duathlon Chessy Equipe</v>
          </cell>
          <cell r="D76" t="str">
            <v>LES LATINOS</v>
          </cell>
          <cell r="F76">
            <v>1971</v>
          </cell>
          <cell r="G76" t="str">
            <v>Mixte</v>
          </cell>
          <cell r="K76" t="str">
            <v>Vétéran</v>
          </cell>
        </row>
        <row r="77">
          <cell r="A77">
            <v>76</v>
          </cell>
          <cell r="B77" t="str">
            <v>Raid duathlon Chessy Equipe</v>
          </cell>
          <cell r="D77" t="str">
            <v>GIRL'S D'OZ</v>
          </cell>
          <cell r="F77">
            <v>1966</v>
          </cell>
          <cell r="G77" t="str">
            <v>F</v>
          </cell>
          <cell r="K77" t="str">
            <v>Vétéran</v>
          </cell>
        </row>
        <row r="78">
          <cell r="A78">
            <v>77</v>
          </cell>
          <cell r="B78" t="str">
            <v>Raid duathlon Chessy Equipe</v>
          </cell>
          <cell r="D78" t="str">
            <v>LES BRAS CASSES</v>
          </cell>
          <cell r="F78">
            <v>1998</v>
          </cell>
          <cell r="G78" t="str">
            <v>M</v>
          </cell>
          <cell r="K78" t="str">
            <v>Senior</v>
          </cell>
        </row>
        <row r="79">
          <cell r="A79">
            <v>78</v>
          </cell>
          <cell r="B79" t="str">
            <v>Raid duathlon Chessy Equipe</v>
          </cell>
          <cell r="D79" t="str">
            <v>CITYZEN BIC</v>
          </cell>
          <cell r="F79">
            <v>1967</v>
          </cell>
          <cell r="G79" t="str">
            <v>M</v>
          </cell>
          <cell r="K79" t="str">
            <v>Vétéran</v>
          </cell>
        </row>
        <row r="80">
          <cell r="A80">
            <v>79</v>
          </cell>
          <cell r="B80" t="str">
            <v>Raid duathlon Chessy Equipe</v>
          </cell>
          <cell r="D80" t="str">
            <v>LES AIGLES PONTELLOIS</v>
          </cell>
          <cell r="F80">
            <v>1980</v>
          </cell>
          <cell r="G80" t="str">
            <v>M</v>
          </cell>
          <cell r="K80" t="str">
            <v>Senior</v>
          </cell>
        </row>
        <row r="81">
          <cell r="A81">
            <v>80</v>
          </cell>
          <cell r="B81" t="str">
            <v>Raid duathlon Chessy Equipe</v>
          </cell>
          <cell r="D81" t="str">
            <v>BIKE77</v>
          </cell>
          <cell r="F81">
            <v>1986</v>
          </cell>
          <cell r="G81" t="str">
            <v>Mixte</v>
          </cell>
          <cell r="K81" t="str">
            <v>Senior</v>
          </cell>
        </row>
        <row r="82">
          <cell r="A82">
            <v>81</v>
          </cell>
          <cell r="B82" t="str">
            <v>Raid duathlon Chessy Equipe</v>
          </cell>
          <cell r="D82" t="str">
            <v>Transdev 1</v>
          </cell>
          <cell r="F82">
            <v>1970</v>
          </cell>
          <cell r="G82" t="str">
            <v>M</v>
          </cell>
          <cell r="K82" t="str">
            <v>Vétéran</v>
          </cell>
        </row>
        <row r="83">
          <cell r="A83">
            <v>82</v>
          </cell>
          <cell r="B83" t="str">
            <v>Raid duathlon Chessy Equipe</v>
          </cell>
          <cell r="D83" t="str">
            <v>Transdev 2</v>
          </cell>
          <cell r="F83">
            <v>1980</v>
          </cell>
          <cell r="G83" t="str">
            <v>M</v>
          </cell>
          <cell r="K83" t="str">
            <v>Senior</v>
          </cell>
        </row>
        <row r="84">
          <cell r="A84">
            <v>83</v>
          </cell>
          <cell r="B84" t="str">
            <v>Raid duathlon Chessy Equipe</v>
          </cell>
          <cell r="D84" t="str">
            <v>Winners</v>
          </cell>
          <cell r="F84">
            <v>2004</v>
          </cell>
          <cell r="G84" t="str">
            <v>Mixte</v>
          </cell>
          <cell r="K84" t="str">
            <v>Minime</v>
          </cell>
        </row>
        <row r="85">
          <cell r="A85">
            <v>84</v>
          </cell>
          <cell r="B85" t="str">
            <v>Raid duathlon Chessy Equipe</v>
          </cell>
          <cell r="D85" t="str">
            <v>Chessy 1</v>
          </cell>
          <cell r="F85">
            <v>2002</v>
          </cell>
          <cell r="G85" t="str">
            <v>M</v>
          </cell>
          <cell r="K85" t="str">
            <v>Cadet</v>
          </cell>
        </row>
        <row r="86">
          <cell r="A86">
            <v>85</v>
          </cell>
          <cell r="B86" t="str">
            <v>Raid duathlon Chessy Equipe</v>
          </cell>
          <cell r="D86" t="str">
            <v>Chessy 2</v>
          </cell>
          <cell r="F86">
            <v>2001</v>
          </cell>
          <cell r="G86" t="str">
            <v>Mixte</v>
          </cell>
          <cell r="K86" t="str">
            <v>Junior</v>
          </cell>
        </row>
        <row r="87">
          <cell r="A87">
            <v>86</v>
          </cell>
          <cell r="D87" t="str">
            <v>Collaudin</v>
          </cell>
          <cell r="E87" t="str">
            <v>Sebastion</v>
          </cell>
          <cell r="F87">
            <v>1989</v>
          </cell>
          <cell r="G87" t="str">
            <v>M</v>
          </cell>
          <cell r="K87" t="str">
            <v>Senior</v>
          </cell>
        </row>
        <row r="88">
          <cell r="K88" t="str">
            <v/>
          </cell>
        </row>
        <row r="89">
          <cell r="K89" t="str">
            <v/>
          </cell>
        </row>
        <row r="90">
          <cell r="K90" t="str">
            <v/>
          </cell>
        </row>
        <row r="91">
          <cell r="K91" t="str">
            <v/>
          </cell>
        </row>
        <row r="92">
          <cell r="K92" t="str">
            <v/>
          </cell>
        </row>
        <row r="93">
          <cell r="K93" t="str">
            <v/>
          </cell>
        </row>
        <row r="94">
          <cell r="K94" t="str">
            <v/>
          </cell>
        </row>
        <row r="95">
          <cell r="K95" t="str">
            <v/>
          </cell>
        </row>
        <row r="96">
          <cell r="K96" t="str">
            <v/>
          </cell>
        </row>
        <row r="97">
          <cell r="K97" t="str">
            <v/>
          </cell>
        </row>
        <row r="98">
          <cell r="K98" t="str">
            <v/>
          </cell>
        </row>
        <row r="99">
          <cell r="K99" t="str">
            <v/>
          </cell>
        </row>
        <row r="100">
          <cell r="K100" t="str">
            <v/>
          </cell>
        </row>
        <row r="101">
          <cell r="K101" t="str">
            <v/>
          </cell>
        </row>
        <row r="102">
          <cell r="K102" t="str">
            <v/>
          </cell>
        </row>
        <row r="103">
          <cell r="K103" t="str">
            <v/>
          </cell>
        </row>
        <row r="104">
          <cell r="K104" t="str">
            <v/>
          </cell>
        </row>
        <row r="105">
          <cell r="K105" t="str">
            <v/>
          </cell>
        </row>
        <row r="106">
          <cell r="K106" t="str">
            <v/>
          </cell>
        </row>
        <row r="107">
          <cell r="K107" t="str">
            <v/>
          </cell>
        </row>
        <row r="108">
          <cell r="K108" t="str">
            <v/>
          </cell>
        </row>
        <row r="109">
          <cell r="K109" t="str">
            <v/>
          </cell>
        </row>
        <row r="110">
          <cell r="K110" t="str">
            <v/>
          </cell>
        </row>
        <row r="111">
          <cell r="K111" t="str">
            <v/>
          </cell>
        </row>
        <row r="112">
          <cell r="K112" t="str">
            <v/>
          </cell>
        </row>
        <row r="113">
          <cell r="K113" t="str">
            <v/>
          </cell>
        </row>
        <row r="114">
          <cell r="K114" t="str">
            <v/>
          </cell>
        </row>
        <row r="115">
          <cell r="K115" t="str">
            <v/>
          </cell>
        </row>
        <row r="116">
          <cell r="K116" t="str">
            <v/>
          </cell>
        </row>
        <row r="117">
          <cell r="K117" t="str">
            <v/>
          </cell>
        </row>
        <row r="118">
          <cell r="K118" t="str">
            <v/>
          </cell>
        </row>
        <row r="119">
          <cell r="K119" t="str">
            <v/>
          </cell>
        </row>
        <row r="120">
          <cell r="K120" t="str">
            <v/>
          </cell>
        </row>
        <row r="121">
          <cell r="K121" t="str">
            <v/>
          </cell>
        </row>
        <row r="122">
          <cell r="K122" t="str">
            <v/>
          </cell>
        </row>
        <row r="123">
          <cell r="K123" t="str">
            <v/>
          </cell>
        </row>
        <row r="124">
          <cell r="K124" t="str">
            <v/>
          </cell>
        </row>
        <row r="125">
          <cell r="K125" t="str">
            <v/>
          </cell>
        </row>
        <row r="126">
          <cell r="K126" t="str">
            <v/>
          </cell>
        </row>
        <row r="127">
          <cell r="K127" t="str">
            <v/>
          </cell>
        </row>
        <row r="128">
          <cell r="K128" t="str">
            <v/>
          </cell>
        </row>
        <row r="129">
          <cell r="K129" t="str">
            <v/>
          </cell>
        </row>
        <row r="130">
          <cell r="K130" t="str">
            <v/>
          </cell>
        </row>
        <row r="131">
          <cell r="K131" t="str">
            <v/>
          </cell>
        </row>
        <row r="132">
          <cell r="K132" t="str">
            <v/>
          </cell>
        </row>
        <row r="133">
          <cell r="K133" t="str">
            <v/>
          </cell>
        </row>
        <row r="134">
          <cell r="K134" t="str">
            <v/>
          </cell>
        </row>
        <row r="135">
          <cell r="K135" t="str">
            <v/>
          </cell>
        </row>
        <row r="136">
          <cell r="K136" t="str">
            <v/>
          </cell>
        </row>
        <row r="137">
          <cell r="K137" t="str">
            <v/>
          </cell>
        </row>
        <row r="138">
          <cell r="K138" t="str">
            <v/>
          </cell>
        </row>
        <row r="139">
          <cell r="K139" t="str">
            <v/>
          </cell>
        </row>
        <row r="140">
          <cell r="K140" t="str">
            <v/>
          </cell>
        </row>
        <row r="141">
          <cell r="K141" t="str">
            <v/>
          </cell>
        </row>
        <row r="142">
          <cell r="K142" t="str">
            <v/>
          </cell>
        </row>
        <row r="143">
          <cell r="K143" t="str">
            <v/>
          </cell>
        </row>
        <row r="144">
          <cell r="K144" t="str">
            <v/>
          </cell>
        </row>
        <row r="145">
          <cell r="K145" t="str">
            <v/>
          </cell>
        </row>
        <row r="146">
          <cell r="K146" t="str">
            <v/>
          </cell>
        </row>
        <row r="147">
          <cell r="K147" t="str">
            <v/>
          </cell>
        </row>
        <row r="148">
          <cell r="K148" t="str">
            <v/>
          </cell>
        </row>
        <row r="149">
          <cell r="K149" t="str">
            <v/>
          </cell>
        </row>
        <row r="150">
          <cell r="K150" t="str">
            <v/>
          </cell>
        </row>
        <row r="151">
          <cell r="K151" t="str">
            <v/>
          </cell>
        </row>
        <row r="152">
          <cell r="K152" t="str">
            <v/>
          </cell>
        </row>
        <row r="153">
          <cell r="K153" t="str">
            <v/>
          </cell>
        </row>
        <row r="154">
          <cell r="K154" t="str">
            <v/>
          </cell>
        </row>
        <row r="155">
          <cell r="K155" t="str">
            <v/>
          </cell>
        </row>
        <row r="156">
          <cell r="K156" t="str">
            <v/>
          </cell>
        </row>
        <row r="157">
          <cell r="K157" t="str">
            <v/>
          </cell>
        </row>
        <row r="158">
          <cell r="K158" t="str">
            <v/>
          </cell>
        </row>
        <row r="159">
          <cell r="K159" t="str">
            <v/>
          </cell>
        </row>
        <row r="160">
          <cell r="K160" t="str">
            <v/>
          </cell>
        </row>
        <row r="161">
          <cell r="K161" t="str">
            <v/>
          </cell>
        </row>
        <row r="162">
          <cell r="K162" t="str">
            <v/>
          </cell>
        </row>
        <row r="163">
          <cell r="K163" t="str">
            <v/>
          </cell>
        </row>
        <row r="164">
          <cell r="K164" t="str">
            <v/>
          </cell>
        </row>
        <row r="165">
          <cell r="K165" t="str">
            <v/>
          </cell>
        </row>
        <row r="166">
          <cell r="K166" t="str">
            <v/>
          </cell>
        </row>
        <row r="167">
          <cell r="K167" t="str">
            <v/>
          </cell>
        </row>
        <row r="168">
          <cell r="K168" t="str">
            <v/>
          </cell>
        </row>
        <row r="169">
          <cell r="K169" t="str">
            <v/>
          </cell>
        </row>
        <row r="170">
          <cell r="K170" t="str">
            <v/>
          </cell>
        </row>
        <row r="171">
          <cell r="K171" t="str">
            <v/>
          </cell>
        </row>
        <row r="172">
          <cell r="K172" t="str">
            <v/>
          </cell>
        </row>
        <row r="173">
          <cell r="K173" t="str">
            <v/>
          </cell>
        </row>
        <row r="174">
          <cell r="K174" t="str">
            <v/>
          </cell>
        </row>
        <row r="175">
          <cell r="K175" t="str">
            <v/>
          </cell>
        </row>
        <row r="176">
          <cell r="K176" t="str">
            <v/>
          </cell>
        </row>
        <row r="177">
          <cell r="K177" t="str">
            <v/>
          </cell>
        </row>
        <row r="178">
          <cell r="K178" t="str">
            <v/>
          </cell>
        </row>
        <row r="179">
          <cell r="K179" t="str">
            <v/>
          </cell>
        </row>
        <row r="180">
          <cell r="K180" t="str">
            <v/>
          </cell>
        </row>
        <row r="181">
          <cell r="K181" t="str">
            <v/>
          </cell>
        </row>
        <row r="182">
          <cell r="K182" t="str">
            <v/>
          </cell>
        </row>
        <row r="183">
          <cell r="K183" t="str">
            <v/>
          </cell>
        </row>
        <row r="184">
          <cell r="K184" t="str">
            <v/>
          </cell>
        </row>
        <row r="185">
          <cell r="K185" t="str">
            <v/>
          </cell>
        </row>
        <row r="186">
          <cell r="K186" t="str">
            <v/>
          </cell>
        </row>
        <row r="187">
          <cell r="K187" t="str">
            <v/>
          </cell>
        </row>
        <row r="188">
          <cell r="K188" t="str">
            <v/>
          </cell>
        </row>
        <row r="189">
          <cell r="K189" t="str">
            <v/>
          </cell>
        </row>
        <row r="190">
          <cell r="K190" t="str">
            <v/>
          </cell>
        </row>
        <row r="191">
          <cell r="K191" t="str">
            <v/>
          </cell>
        </row>
        <row r="192">
          <cell r="K192" t="str">
            <v/>
          </cell>
        </row>
        <row r="210">
          <cell r="K210" t="str">
            <v/>
          </cell>
        </row>
        <row r="211">
          <cell r="K211" t="str">
            <v/>
          </cell>
        </row>
        <row r="212">
          <cell r="K212" t="str">
            <v/>
          </cell>
        </row>
        <row r="213">
          <cell r="K213" t="str">
            <v/>
          </cell>
        </row>
        <row r="214">
          <cell r="K214" t="str">
            <v/>
          </cell>
        </row>
        <row r="215">
          <cell r="K215" t="str">
            <v/>
          </cell>
        </row>
        <row r="216">
          <cell r="K216" t="str">
            <v/>
          </cell>
        </row>
        <row r="217">
          <cell r="K217" t="str">
            <v/>
          </cell>
        </row>
        <row r="218">
          <cell r="K218" t="str">
            <v/>
          </cell>
        </row>
        <row r="219">
          <cell r="K219" t="str">
            <v/>
          </cell>
        </row>
        <row r="220">
          <cell r="K220" t="str">
            <v/>
          </cell>
        </row>
        <row r="221">
          <cell r="K221" t="str">
            <v/>
          </cell>
        </row>
        <row r="222">
          <cell r="K222" t="str">
            <v/>
          </cell>
        </row>
        <row r="223">
          <cell r="K223" t="str">
            <v/>
          </cell>
        </row>
        <row r="224">
          <cell r="K224" t="str">
            <v/>
          </cell>
        </row>
        <row r="225">
          <cell r="K225" t="str">
            <v/>
          </cell>
        </row>
        <row r="226">
          <cell r="K226" t="str">
            <v/>
          </cell>
        </row>
        <row r="227">
          <cell r="K227" t="str">
            <v/>
          </cell>
        </row>
        <row r="228">
          <cell r="K228" t="str">
            <v/>
          </cell>
        </row>
        <row r="229">
          <cell r="K229" t="str">
            <v/>
          </cell>
        </row>
        <row r="230">
          <cell r="K230" t="str">
            <v/>
          </cell>
        </row>
        <row r="231">
          <cell r="K231" t="str">
            <v/>
          </cell>
        </row>
        <row r="232">
          <cell r="K232" t="str">
            <v/>
          </cell>
        </row>
        <row r="233">
          <cell r="K233" t="str">
            <v/>
          </cell>
        </row>
        <row r="234">
          <cell r="K234" t="str">
            <v/>
          </cell>
        </row>
        <row r="235">
          <cell r="K235" t="str">
            <v/>
          </cell>
        </row>
        <row r="236">
          <cell r="K236" t="str">
            <v/>
          </cell>
        </row>
        <row r="237">
          <cell r="K237" t="str">
            <v/>
          </cell>
        </row>
        <row r="238">
          <cell r="K238" t="str">
            <v/>
          </cell>
        </row>
        <row r="239">
          <cell r="K239" t="str">
            <v/>
          </cell>
        </row>
        <row r="240">
          <cell r="K240" t="str">
            <v/>
          </cell>
        </row>
        <row r="241">
          <cell r="K241" t="str">
            <v/>
          </cell>
        </row>
        <row r="242">
          <cell r="K242" t="str">
            <v/>
          </cell>
        </row>
        <row r="243">
          <cell r="K243" t="str">
            <v/>
          </cell>
        </row>
        <row r="244">
          <cell r="K244" t="str">
            <v/>
          </cell>
        </row>
        <row r="245">
          <cell r="K245" t="str">
            <v/>
          </cell>
        </row>
        <row r="246">
          <cell r="K246" t="str">
            <v/>
          </cell>
        </row>
        <row r="247">
          <cell r="K247" t="str">
            <v/>
          </cell>
        </row>
        <row r="248">
          <cell r="K248" t="str">
            <v/>
          </cell>
        </row>
        <row r="249">
          <cell r="K249" t="str">
            <v/>
          </cell>
        </row>
        <row r="250">
          <cell r="K250" t="str">
            <v/>
          </cell>
        </row>
        <row r="251">
          <cell r="K251" t="str">
            <v/>
          </cell>
        </row>
        <row r="252">
          <cell r="K252" t="str">
            <v/>
          </cell>
        </row>
        <row r="253">
          <cell r="K253" t="str">
            <v/>
          </cell>
        </row>
        <row r="254">
          <cell r="K254" t="str">
            <v/>
          </cell>
        </row>
        <row r="255">
          <cell r="K255" t="str">
            <v/>
          </cell>
        </row>
        <row r="256">
          <cell r="K256" t="str">
            <v/>
          </cell>
        </row>
        <row r="257">
          <cell r="K257" t="str">
            <v/>
          </cell>
        </row>
        <row r="258">
          <cell r="K258" t="str">
            <v/>
          </cell>
        </row>
        <row r="259">
          <cell r="K259" t="str">
            <v/>
          </cell>
        </row>
        <row r="260">
          <cell r="K260" t="str">
            <v/>
          </cell>
        </row>
        <row r="261">
          <cell r="K261" t="str">
            <v/>
          </cell>
        </row>
        <row r="262">
          <cell r="K262" t="str">
            <v/>
          </cell>
        </row>
        <row r="263">
          <cell r="K263" t="str">
            <v/>
          </cell>
        </row>
        <row r="264">
          <cell r="K264" t="str">
            <v/>
          </cell>
        </row>
        <row r="265">
          <cell r="K265" t="str">
            <v/>
          </cell>
        </row>
        <row r="266">
          <cell r="K266" t="str">
            <v/>
          </cell>
        </row>
        <row r="267">
          <cell r="K267" t="str">
            <v/>
          </cell>
        </row>
        <row r="268">
          <cell r="K268" t="str">
            <v/>
          </cell>
        </row>
        <row r="269">
          <cell r="K269" t="str">
            <v/>
          </cell>
        </row>
        <row r="270">
          <cell r="K270" t="str">
            <v/>
          </cell>
        </row>
        <row r="271">
          <cell r="K271" t="str">
            <v/>
          </cell>
        </row>
        <row r="272">
          <cell r="K272" t="str">
            <v/>
          </cell>
        </row>
        <row r="273">
          <cell r="K273" t="str">
            <v/>
          </cell>
        </row>
        <row r="274">
          <cell r="K274" t="str">
            <v/>
          </cell>
        </row>
        <row r="275">
          <cell r="K275" t="str">
            <v/>
          </cell>
        </row>
        <row r="276">
          <cell r="K276" t="str">
            <v/>
          </cell>
        </row>
        <row r="277">
          <cell r="K277" t="str">
            <v/>
          </cell>
        </row>
        <row r="278">
          <cell r="K278" t="str">
            <v/>
          </cell>
        </row>
        <row r="279">
          <cell r="K279" t="str">
            <v/>
          </cell>
        </row>
        <row r="280">
          <cell r="K280" t="str">
            <v/>
          </cell>
        </row>
        <row r="281">
          <cell r="K281" t="str">
            <v/>
          </cell>
        </row>
        <row r="282">
          <cell r="K282" t="str">
            <v/>
          </cell>
        </row>
        <row r="283">
          <cell r="K283" t="str">
            <v/>
          </cell>
        </row>
        <row r="284">
          <cell r="K284" t="str">
            <v/>
          </cell>
        </row>
        <row r="285">
          <cell r="K285" t="str">
            <v/>
          </cell>
        </row>
        <row r="286">
          <cell r="K286" t="str">
            <v/>
          </cell>
        </row>
        <row r="287">
          <cell r="K287" t="str">
            <v/>
          </cell>
        </row>
        <row r="288">
          <cell r="K288" t="str">
            <v/>
          </cell>
        </row>
        <row r="289">
          <cell r="K289" t="str">
            <v/>
          </cell>
        </row>
        <row r="290">
          <cell r="K290" t="str">
            <v/>
          </cell>
        </row>
        <row r="291">
          <cell r="K291" t="str">
            <v/>
          </cell>
        </row>
        <row r="292">
          <cell r="K292" t="str">
            <v/>
          </cell>
        </row>
        <row r="293">
          <cell r="K293" t="str">
            <v/>
          </cell>
        </row>
        <row r="294">
          <cell r="K294" t="str">
            <v/>
          </cell>
        </row>
        <row r="295">
          <cell r="K295" t="str">
            <v/>
          </cell>
        </row>
        <row r="296">
          <cell r="K296" t="str">
            <v/>
          </cell>
        </row>
        <row r="297">
          <cell r="K297" t="str">
            <v/>
          </cell>
        </row>
        <row r="298">
          <cell r="K298" t="str">
            <v/>
          </cell>
        </row>
        <row r="299">
          <cell r="K299" t="str">
            <v/>
          </cell>
        </row>
        <row r="300">
          <cell r="K300" t="str">
            <v/>
          </cell>
        </row>
        <row r="301">
          <cell r="K301" t="str">
            <v/>
          </cell>
        </row>
        <row r="302">
          <cell r="K302" t="str">
            <v/>
          </cell>
        </row>
        <row r="303">
          <cell r="K303" t="str">
            <v/>
          </cell>
        </row>
        <row r="304">
          <cell r="K304" t="str">
            <v/>
          </cell>
        </row>
        <row r="305">
          <cell r="K305" t="str">
            <v/>
          </cell>
        </row>
        <row r="306">
          <cell r="K306" t="str">
            <v/>
          </cell>
        </row>
        <row r="307">
          <cell r="K307" t="str">
            <v/>
          </cell>
        </row>
        <row r="308">
          <cell r="K308" t="str">
            <v/>
          </cell>
        </row>
        <row r="309">
          <cell r="K309" t="str">
            <v/>
          </cell>
        </row>
        <row r="310">
          <cell r="K310" t="str">
            <v/>
          </cell>
        </row>
        <row r="311">
          <cell r="K311" t="str">
            <v/>
          </cell>
        </row>
        <row r="312">
          <cell r="K312" t="str">
            <v/>
          </cell>
        </row>
        <row r="313">
          <cell r="K313" t="str">
            <v/>
          </cell>
        </row>
        <row r="314">
          <cell r="K314" t="str">
            <v/>
          </cell>
        </row>
        <row r="315">
          <cell r="K315" t="str">
            <v/>
          </cell>
        </row>
        <row r="316">
          <cell r="K316" t="str">
            <v/>
          </cell>
        </row>
        <row r="317">
          <cell r="K317" t="str">
            <v/>
          </cell>
        </row>
        <row r="318">
          <cell r="K318" t="str">
            <v/>
          </cell>
        </row>
        <row r="319">
          <cell r="K319" t="str">
            <v/>
          </cell>
        </row>
        <row r="320">
          <cell r="K320" t="str">
            <v/>
          </cell>
        </row>
        <row r="321">
          <cell r="K321" t="str">
            <v/>
          </cell>
        </row>
        <row r="322">
          <cell r="K322" t="str">
            <v/>
          </cell>
        </row>
        <row r="323">
          <cell r="K323" t="str">
            <v/>
          </cell>
        </row>
        <row r="324">
          <cell r="K324" t="str">
            <v/>
          </cell>
        </row>
        <row r="325">
          <cell r="K325" t="str">
            <v/>
          </cell>
        </row>
        <row r="326">
          <cell r="K326" t="str">
            <v/>
          </cell>
        </row>
        <row r="327">
          <cell r="K327" t="str">
            <v/>
          </cell>
        </row>
        <row r="328">
          <cell r="K328" t="str">
            <v/>
          </cell>
        </row>
        <row r="329">
          <cell r="K329" t="str">
            <v/>
          </cell>
        </row>
        <row r="330">
          <cell r="K330" t="str">
            <v/>
          </cell>
        </row>
        <row r="331">
          <cell r="K331" t="str">
            <v/>
          </cell>
        </row>
        <row r="332">
          <cell r="K332" t="str">
            <v/>
          </cell>
        </row>
        <row r="333">
          <cell r="K333" t="str">
            <v/>
          </cell>
        </row>
        <row r="334">
          <cell r="K334" t="str">
            <v/>
          </cell>
        </row>
        <row r="335">
          <cell r="K335" t="str">
            <v/>
          </cell>
        </row>
        <row r="336">
          <cell r="K336" t="str">
            <v/>
          </cell>
        </row>
        <row r="337">
          <cell r="K337" t="str">
            <v/>
          </cell>
        </row>
        <row r="338">
          <cell r="K338" t="str">
            <v/>
          </cell>
        </row>
        <row r="339">
          <cell r="K339" t="str">
            <v/>
          </cell>
        </row>
        <row r="340">
          <cell r="K340" t="str">
            <v/>
          </cell>
        </row>
        <row r="341">
          <cell r="K341" t="str">
            <v/>
          </cell>
        </row>
        <row r="342">
          <cell r="K342" t="str">
            <v/>
          </cell>
        </row>
        <row r="343">
          <cell r="K343" t="str">
            <v/>
          </cell>
        </row>
        <row r="344">
          <cell r="K344" t="str">
            <v/>
          </cell>
        </row>
        <row r="345">
          <cell r="K345" t="str">
            <v/>
          </cell>
        </row>
        <row r="346">
          <cell r="K346" t="str">
            <v/>
          </cell>
        </row>
        <row r="347">
          <cell r="K347" t="str">
            <v/>
          </cell>
        </row>
        <row r="348">
          <cell r="K348" t="str">
            <v/>
          </cell>
        </row>
        <row r="349">
          <cell r="K349" t="str">
            <v/>
          </cell>
        </row>
        <row r="350">
          <cell r="K350" t="str">
            <v/>
          </cell>
        </row>
        <row r="351">
          <cell r="K351" t="str">
            <v/>
          </cell>
        </row>
        <row r="352">
          <cell r="K352" t="str">
            <v/>
          </cell>
        </row>
        <row r="353">
          <cell r="K353" t="str">
            <v/>
          </cell>
        </row>
        <row r="354">
          <cell r="K354" t="str">
            <v/>
          </cell>
        </row>
        <row r="355">
          <cell r="K355" t="str">
            <v/>
          </cell>
        </row>
        <row r="356">
          <cell r="K356" t="str">
            <v/>
          </cell>
        </row>
        <row r="357">
          <cell r="K357" t="str">
            <v/>
          </cell>
        </row>
        <row r="358">
          <cell r="K358" t="str">
            <v/>
          </cell>
        </row>
        <row r="359">
          <cell r="K359" t="str">
            <v/>
          </cell>
        </row>
        <row r="360">
          <cell r="K360" t="str">
            <v/>
          </cell>
        </row>
        <row r="361">
          <cell r="K361" t="str">
            <v/>
          </cell>
        </row>
        <row r="362">
          <cell r="K362" t="str">
            <v/>
          </cell>
        </row>
        <row r="363">
          <cell r="K363" t="str">
            <v/>
          </cell>
        </row>
        <row r="364">
          <cell r="K364" t="str">
            <v/>
          </cell>
        </row>
        <row r="365">
          <cell r="K365" t="str">
            <v/>
          </cell>
        </row>
        <row r="366">
          <cell r="K366" t="str">
            <v/>
          </cell>
        </row>
        <row r="367">
          <cell r="K367" t="str">
            <v/>
          </cell>
        </row>
        <row r="368">
          <cell r="K368" t="str">
            <v/>
          </cell>
        </row>
        <row r="369">
          <cell r="K369" t="str">
            <v/>
          </cell>
        </row>
        <row r="370">
          <cell r="K370" t="str">
            <v/>
          </cell>
        </row>
        <row r="371">
          <cell r="K371" t="str">
            <v/>
          </cell>
        </row>
        <row r="372">
          <cell r="K372" t="str">
            <v/>
          </cell>
        </row>
        <row r="373">
          <cell r="K373" t="str">
            <v/>
          </cell>
        </row>
        <row r="374">
          <cell r="K374" t="str">
            <v/>
          </cell>
        </row>
        <row r="375">
          <cell r="K375" t="str">
            <v/>
          </cell>
        </row>
        <row r="376">
          <cell r="K376" t="str">
            <v/>
          </cell>
        </row>
        <row r="377">
          <cell r="K377" t="str">
            <v/>
          </cell>
        </row>
        <row r="378">
          <cell r="K378" t="str">
            <v/>
          </cell>
        </row>
        <row r="379">
          <cell r="K379" t="str">
            <v/>
          </cell>
        </row>
        <row r="380">
          <cell r="K380" t="str">
            <v/>
          </cell>
        </row>
        <row r="381">
          <cell r="K381" t="str">
            <v/>
          </cell>
        </row>
        <row r="382">
          <cell r="K382" t="str">
            <v/>
          </cell>
        </row>
        <row r="383">
          <cell r="K383" t="str">
            <v/>
          </cell>
        </row>
        <row r="384">
          <cell r="K384" t="str">
            <v/>
          </cell>
        </row>
        <row r="385">
          <cell r="K385" t="str">
            <v/>
          </cell>
        </row>
        <row r="386">
          <cell r="K386" t="str">
            <v/>
          </cell>
        </row>
        <row r="387">
          <cell r="K387" t="str">
            <v/>
          </cell>
        </row>
        <row r="388">
          <cell r="K388" t="str">
            <v/>
          </cell>
        </row>
        <row r="389">
          <cell r="K389" t="str">
            <v/>
          </cell>
        </row>
        <row r="390">
          <cell r="K390" t="str">
            <v/>
          </cell>
        </row>
        <row r="391">
          <cell r="K391" t="str">
            <v/>
          </cell>
        </row>
        <row r="392">
          <cell r="K392" t="str">
            <v/>
          </cell>
        </row>
        <row r="393">
          <cell r="K393" t="str">
            <v/>
          </cell>
        </row>
        <row r="394">
          <cell r="K394" t="str">
            <v/>
          </cell>
        </row>
        <row r="395">
          <cell r="K395" t="str">
            <v/>
          </cell>
        </row>
        <row r="396">
          <cell r="K396" t="str">
            <v/>
          </cell>
        </row>
        <row r="397">
          <cell r="K397" t="str">
            <v/>
          </cell>
        </row>
        <row r="398">
          <cell r="K398" t="str">
            <v/>
          </cell>
        </row>
        <row r="399">
          <cell r="K399" t="str">
            <v/>
          </cell>
        </row>
        <row r="400">
          <cell r="K400" t="str">
            <v/>
          </cell>
        </row>
        <row r="401">
          <cell r="K401" t="str">
            <v/>
          </cell>
        </row>
        <row r="402">
          <cell r="K402" t="str">
            <v/>
          </cell>
        </row>
        <row r="403">
          <cell r="K403" t="str">
            <v/>
          </cell>
        </row>
        <row r="404">
          <cell r="K404" t="str">
            <v/>
          </cell>
        </row>
        <row r="405">
          <cell r="K405" t="str">
            <v/>
          </cell>
        </row>
        <row r="406">
          <cell r="K406" t="str">
            <v/>
          </cell>
        </row>
        <row r="407">
          <cell r="K407" t="str">
            <v/>
          </cell>
        </row>
        <row r="408">
          <cell r="K408" t="str">
            <v/>
          </cell>
        </row>
        <row r="409">
          <cell r="K409" t="str">
            <v/>
          </cell>
        </row>
        <row r="410">
          <cell r="K410" t="str">
            <v/>
          </cell>
        </row>
        <row r="411">
          <cell r="K411" t="str">
            <v/>
          </cell>
        </row>
        <row r="412">
          <cell r="K412" t="str">
            <v/>
          </cell>
        </row>
        <row r="413">
          <cell r="K413" t="str">
            <v/>
          </cell>
        </row>
        <row r="414">
          <cell r="K414" t="str">
            <v/>
          </cell>
        </row>
        <row r="415">
          <cell r="K415" t="str">
            <v/>
          </cell>
        </row>
        <row r="416">
          <cell r="K416" t="str">
            <v/>
          </cell>
        </row>
        <row r="417">
          <cell r="K417" t="str">
            <v/>
          </cell>
        </row>
        <row r="418">
          <cell r="K418" t="str">
            <v/>
          </cell>
        </row>
        <row r="419">
          <cell r="K419" t="str">
            <v/>
          </cell>
        </row>
        <row r="420">
          <cell r="K420" t="str">
            <v/>
          </cell>
        </row>
        <row r="421">
          <cell r="K421" t="str">
            <v/>
          </cell>
        </row>
        <row r="422">
          <cell r="K422" t="str">
            <v/>
          </cell>
        </row>
        <row r="423">
          <cell r="K423" t="str">
            <v/>
          </cell>
        </row>
        <row r="424">
          <cell r="K424" t="str">
            <v/>
          </cell>
        </row>
        <row r="425">
          <cell r="K425" t="str">
            <v/>
          </cell>
        </row>
        <row r="426">
          <cell r="K426" t="str">
            <v/>
          </cell>
        </row>
        <row r="427">
          <cell r="K427" t="str">
            <v/>
          </cell>
        </row>
        <row r="428">
          <cell r="K428" t="str">
            <v/>
          </cell>
        </row>
        <row r="429">
          <cell r="K429" t="str">
            <v/>
          </cell>
        </row>
        <row r="430">
          <cell r="K430" t="str">
            <v/>
          </cell>
        </row>
        <row r="431">
          <cell r="K431" t="str">
            <v/>
          </cell>
        </row>
        <row r="432">
          <cell r="K432" t="str">
            <v/>
          </cell>
        </row>
        <row r="433">
          <cell r="K433" t="str">
            <v/>
          </cell>
        </row>
        <row r="434">
          <cell r="K434" t="str">
            <v/>
          </cell>
        </row>
        <row r="435">
          <cell r="K435" t="str">
            <v/>
          </cell>
        </row>
        <row r="436">
          <cell r="K436" t="str">
            <v/>
          </cell>
        </row>
        <row r="437">
          <cell r="K437" t="str">
            <v/>
          </cell>
        </row>
        <row r="438">
          <cell r="K438" t="str">
            <v/>
          </cell>
        </row>
        <row r="439">
          <cell r="K439" t="str">
            <v/>
          </cell>
        </row>
        <row r="440">
          <cell r="K440" t="str">
            <v/>
          </cell>
        </row>
        <row r="441">
          <cell r="K441" t="str">
            <v/>
          </cell>
        </row>
        <row r="442">
          <cell r="K442" t="str">
            <v/>
          </cell>
        </row>
        <row r="443">
          <cell r="K443" t="str">
            <v/>
          </cell>
        </row>
        <row r="444">
          <cell r="K444" t="str">
            <v/>
          </cell>
        </row>
        <row r="445">
          <cell r="K445" t="str">
            <v/>
          </cell>
        </row>
        <row r="446">
          <cell r="K446" t="str">
            <v/>
          </cell>
        </row>
        <row r="447">
          <cell r="K447" t="str">
            <v/>
          </cell>
        </row>
        <row r="448">
          <cell r="K448" t="str">
            <v/>
          </cell>
        </row>
        <row r="449">
          <cell r="K449" t="str">
            <v/>
          </cell>
        </row>
        <row r="450">
          <cell r="K450" t="str">
            <v/>
          </cell>
        </row>
        <row r="451">
          <cell r="K451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78"/>
  <sheetViews>
    <sheetView tabSelected="1" workbookViewId="0">
      <selection activeCell="K5" sqref="K5"/>
    </sheetView>
  </sheetViews>
  <sheetFormatPr baseColWidth="10" defaultRowHeight="15"/>
  <cols>
    <col min="1" max="1" width="5.7109375" bestFit="1" customWidth="1"/>
    <col min="3" max="3" width="21.7109375" bestFit="1" customWidth="1"/>
    <col min="4" max="4" width="17.28515625" bestFit="1" customWidth="1"/>
    <col min="5" max="5" width="6.85546875" bestFit="1" customWidth="1"/>
    <col min="6" max="6" width="6.140625" bestFit="1" customWidth="1"/>
    <col min="7" max="7" width="32.28515625" bestFit="1" customWidth="1"/>
  </cols>
  <sheetData>
    <row r="2" spans="1:9">
      <c r="C2" s="6" t="s">
        <v>9</v>
      </c>
      <c r="D2" s="6"/>
      <c r="E2" s="6"/>
      <c r="F2" s="6"/>
      <c r="G2" s="6"/>
    </row>
    <row r="4" spans="1:9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9">
      <c r="A5" s="5">
        <v>1</v>
      </c>
      <c r="B5" s="1">
        <f>IF([1]Chrono!$G4="","",[1]Chrono!$G4)</f>
        <v>79</v>
      </c>
      <c r="C5" s="2" t="str">
        <f>IF([1]Chrono!$G4="","",VLOOKUP($B5,[1]Inscrits!$1:$1048576,4,FALSE))</f>
        <v>LES AIGLES PONTELLOIS</v>
      </c>
      <c r="D5" s="2">
        <f>IF([1]Chrono!$G4="","",VLOOKUP([1]Chrono!$G4,[1]Inscrits!$1:$1048576,5,FALSE))</f>
        <v>0</v>
      </c>
      <c r="E5" s="3">
        <f>IF([1]Chrono!$G4="","",VLOOKUP([1]Chrono!$G4,[1]Inscrits!$1:$1048576,6,FALSE))</f>
        <v>1980</v>
      </c>
      <c r="F5" s="3" t="str">
        <f>IF([1]Chrono!$G4="","",VLOOKUP([1]Chrono!$G4,[1]Inscrits!$1:$1048576,7,FALSE))</f>
        <v>M</v>
      </c>
      <c r="G5" s="2">
        <f>IF([1]Chrono!$G4="","",VLOOKUP([1]Chrono!$G4,[1]Inscrits!$1:$1048576,8,FALSE))</f>
        <v>0</v>
      </c>
      <c r="H5" s="3" t="str">
        <f>IF([1]Chrono!$G4="","",VLOOKUP([1]Chrono!$G4,[1]Inscrits!$1:$1048576,11,FALSE))</f>
        <v>Senior</v>
      </c>
      <c r="I5" s="4">
        <f>[1]Chrono!E4</f>
        <v>3.7306857638888892E-2</v>
      </c>
    </row>
    <row r="6" spans="1:9">
      <c r="A6" s="5">
        <v>2</v>
      </c>
      <c r="B6" s="1">
        <f>IF([1]Chrono!$G5="","",[1]Chrono!$G5)</f>
        <v>72</v>
      </c>
      <c r="C6" s="2" t="str">
        <f>IF([1]Chrono!$G5="","",VLOOKUP($B6,[1]Inscrits!$1:$1048576,4,FALSE))</f>
        <v>TOLAZZI</v>
      </c>
      <c r="D6" s="2" t="str">
        <f>IF([1]Chrono!$G5="","",VLOOKUP([1]Chrono!$G5,[1]Inscrits!$1:$1048576,5,FALSE))</f>
        <v>DAMIEN</v>
      </c>
      <c r="E6" s="3">
        <f>IF([1]Chrono!$G5="","",VLOOKUP([1]Chrono!$G5,[1]Inscrits!$1:$1048576,6,FALSE))</f>
        <v>1980</v>
      </c>
      <c r="F6" s="3" t="str">
        <f>IF([1]Chrono!$G5="","",VLOOKUP([1]Chrono!$G5,[1]Inscrits!$1:$1048576,7,FALSE))</f>
        <v>M</v>
      </c>
      <c r="G6" s="2" t="str">
        <f>IF([1]Chrono!$G5="","",VLOOKUP([1]Chrono!$G5,[1]Inscrits!$1:$1048576,8,FALSE))</f>
        <v>ASFT</v>
      </c>
      <c r="H6" s="3" t="str">
        <f>IF([1]Chrono!$G5="","",VLOOKUP([1]Chrono!$G5,[1]Inscrits!$1:$1048576,11,FALSE))</f>
        <v>Senior</v>
      </c>
      <c r="I6" s="4">
        <f>[1]Chrono!E5</f>
        <v>3.9163682725694447E-2</v>
      </c>
    </row>
    <row r="7" spans="1:9">
      <c r="A7" s="5">
        <v>3</v>
      </c>
      <c r="B7" s="1">
        <f>IF([1]Chrono!$G6="","",[1]Chrono!$G6)</f>
        <v>84</v>
      </c>
      <c r="C7" s="2" t="str">
        <f>IF([1]Chrono!$G6="","",VLOOKUP($B7,[1]Inscrits!$1:$1048576,4,FALSE))</f>
        <v>Chessy 1</v>
      </c>
      <c r="D7" s="2">
        <f>IF([1]Chrono!$G6="","",VLOOKUP([1]Chrono!$G6,[1]Inscrits!$1:$1048576,5,FALSE))</f>
        <v>0</v>
      </c>
      <c r="E7" s="3">
        <f>IF([1]Chrono!$G6="","",VLOOKUP([1]Chrono!$G6,[1]Inscrits!$1:$1048576,6,FALSE))</f>
        <v>2002</v>
      </c>
      <c r="F7" s="3" t="str">
        <f>IF([1]Chrono!$G6="","",VLOOKUP([1]Chrono!$G6,[1]Inscrits!$1:$1048576,7,FALSE))</f>
        <v>M</v>
      </c>
      <c r="G7" s="2">
        <f>IF([1]Chrono!$G6="","",VLOOKUP([1]Chrono!$G6,[1]Inscrits!$1:$1048576,8,FALSE))</f>
        <v>0</v>
      </c>
      <c r="H7" s="3" t="str">
        <f>IF([1]Chrono!$G6="","",VLOOKUP([1]Chrono!$G6,[1]Inscrits!$1:$1048576,11,FALSE))</f>
        <v>Cadet</v>
      </c>
      <c r="I7" s="4">
        <f>[1]Chrono!E6</f>
        <v>3.9241446035879632E-2</v>
      </c>
    </row>
    <row r="8" spans="1:9">
      <c r="A8" s="5">
        <v>4</v>
      </c>
      <c r="B8" s="1">
        <f>IF([1]Chrono!$G7="","",[1]Chrono!$G7)</f>
        <v>14</v>
      </c>
      <c r="C8" s="2" t="str">
        <f>IF([1]Chrono!$G7="","",VLOOKUP($B8,[1]Inscrits!$1:$1048576,4,FALSE))</f>
        <v>CORTINHAL</v>
      </c>
      <c r="D8" s="2" t="str">
        <f>IF([1]Chrono!$G7="","",VLOOKUP([1]Chrono!$G7,[1]Inscrits!$1:$1048576,5,FALSE))</f>
        <v>JOEL</v>
      </c>
      <c r="E8" s="3">
        <f>IF([1]Chrono!$G7="","",VLOOKUP([1]Chrono!$G7,[1]Inscrits!$1:$1048576,6,FALSE))</f>
        <v>1976</v>
      </c>
      <c r="F8" s="3" t="str">
        <f>IF([1]Chrono!$G7="","",VLOOKUP([1]Chrono!$G7,[1]Inscrits!$1:$1048576,7,FALSE))</f>
        <v>M</v>
      </c>
      <c r="G8" s="2" t="str">
        <f>IF([1]Chrono!$G7="","",VLOOKUP([1]Chrono!$G7,[1]Inscrits!$1:$1048576,8,FALSE))</f>
        <v>LA BRIE FRANCILIENNE TRIATHLON</v>
      </c>
      <c r="H8" s="3" t="str">
        <f>IF([1]Chrono!$G7="","",VLOOKUP([1]Chrono!$G7,[1]Inscrits!$1:$1048576,11,FALSE))</f>
        <v>Vétéran</v>
      </c>
      <c r="I8" s="4">
        <f>[1]Chrono!E7</f>
        <v>3.9834074797453704E-2</v>
      </c>
    </row>
    <row r="9" spans="1:9">
      <c r="A9" s="5">
        <v>5</v>
      </c>
      <c r="B9" s="1">
        <f>IF([1]Chrono!$G8="","",[1]Chrono!$G8)</f>
        <v>62</v>
      </c>
      <c r="C9" s="2" t="str">
        <f>IF([1]Chrono!$G8="","",VLOOKUP($B9,[1]Inscrits!$1:$1048576,4,FALSE))</f>
        <v>ROBIN</v>
      </c>
      <c r="D9" s="2" t="str">
        <f>IF([1]Chrono!$G8="","",VLOOKUP([1]Chrono!$G8,[1]Inscrits!$1:$1048576,5,FALSE))</f>
        <v>MAXIME</v>
      </c>
      <c r="E9" s="3">
        <f>IF([1]Chrono!$G8="","",VLOOKUP([1]Chrono!$G8,[1]Inscrits!$1:$1048576,6,FALSE))</f>
        <v>1978</v>
      </c>
      <c r="F9" s="3" t="str">
        <f>IF([1]Chrono!$G8="","",VLOOKUP([1]Chrono!$G8,[1]Inscrits!$1:$1048576,7,FALSE))</f>
        <v>M</v>
      </c>
      <c r="G9" s="2" t="str">
        <f>IF([1]Chrono!$G8="","",VLOOKUP([1]Chrono!$G8,[1]Inscrits!$1:$1048576,8,FALSE))</f>
        <v>VILLEMOMBLE SPORTS ATHLÉTISME</v>
      </c>
      <c r="H9" s="3" t="str">
        <f>IF([1]Chrono!$G8="","",VLOOKUP([1]Chrono!$G8,[1]Inscrits!$1:$1048576,11,FALSE))</f>
        <v>Vétéran</v>
      </c>
      <c r="I9" s="4">
        <f>[1]Chrono!E8</f>
        <v>4.0389494719328706E-2</v>
      </c>
    </row>
    <row r="10" spans="1:9">
      <c r="A10" s="5">
        <v>6</v>
      </c>
      <c r="B10" s="1">
        <f>IF([1]Chrono!$G9="","",[1]Chrono!$G9)</f>
        <v>19</v>
      </c>
      <c r="C10" s="2" t="str">
        <f>IF([1]Chrono!$G9="","",VLOOKUP($B10,[1]Inscrits!$1:$1048576,4,FALSE))</f>
        <v>DUCOURANT</v>
      </c>
      <c r="D10" s="2" t="str">
        <f>IF([1]Chrono!$G9="","",VLOOKUP([1]Chrono!$G9,[1]Inscrits!$1:$1048576,5,FALSE))</f>
        <v>BRUNO</v>
      </c>
      <c r="E10" s="3">
        <f>IF([1]Chrono!$G9="","",VLOOKUP([1]Chrono!$G9,[1]Inscrits!$1:$1048576,6,FALSE))</f>
        <v>1973</v>
      </c>
      <c r="F10" s="3" t="str">
        <f>IF([1]Chrono!$G9="","",VLOOKUP([1]Chrono!$G9,[1]Inscrits!$1:$1048576,7,FALSE))</f>
        <v>M</v>
      </c>
      <c r="G10" s="2" t="str">
        <f>IF([1]Chrono!$G9="","",VLOOKUP([1]Chrono!$G9,[1]Inscrits!$1:$1048576,8,FALSE))</f>
        <v>MELUN TRIATHLON</v>
      </c>
      <c r="H10" s="3" t="str">
        <f>IF([1]Chrono!$G9="","",VLOOKUP([1]Chrono!$G9,[1]Inscrits!$1:$1048576,11,FALSE))</f>
        <v>Vétéran</v>
      </c>
      <c r="I10" s="4">
        <f>[1]Chrono!E9</f>
        <v>4.0390941478587961E-2</v>
      </c>
    </row>
    <row r="11" spans="1:9">
      <c r="A11" s="5">
        <v>7</v>
      </c>
      <c r="B11" s="1">
        <f>IF([1]Chrono!$G10="","",[1]Chrono!$G10)</f>
        <v>52</v>
      </c>
      <c r="C11" s="2" t="str">
        <f>IF([1]Chrono!$G10="","",VLOOKUP($B11,[1]Inscrits!$1:$1048576,4,FALSE))</f>
        <v>NARDINI</v>
      </c>
      <c r="D11" s="2" t="str">
        <f>IF([1]Chrono!$G10="","",VLOOKUP([1]Chrono!$G10,[1]Inscrits!$1:$1048576,5,FALSE))</f>
        <v>CLAUDE</v>
      </c>
      <c r="E11" s="3">
        <f>IF([1]Chrono!$G10="","",VLOOKUP([1]Chrono!$G10,[1]Inscrits!$1:$1048576,6,FALSE))</f>
        <v>1978</v>
      </c>
      <c r="F11" s="3" t="str">
        <f>IF([1]Chrono!$G10="","",VLOOKUP([1]Chrono!$G10,[1]Inscrits!$1:$1048576,7,FALSE))</f>
        <v>M</v>
      </c>
      <c r="G11" s="2" t="str">
        <f>IF([1]Chrono!$G10="","",VLOOKUP([1]Chrono!$G10,[1]Inscrits!$1:$1048576,8,FALSE))</f>
        <v>MELUN TRIATHLON</v>
      </c>
      <c r="H11" s="3" t="str">
        <f>IF([1]Chrono!$G10="","",VLOOKUP([1]Chrono!$G10,[1]Inscrits!$1:$1048576,11,FALSE))</f>
        <v>Vétéran</v>
      </c>
      <c r="I11" s="4">
        <f>[1]Chrono!E10</f>
        <v>4.0674958405671299E-2</v>
      </c>
    </row>
    <row r="12" spans="1:9">
      <c r="A12" s="5">
        <v>8</v>
      </c>
      <c r="B12" s="1">
        <f>IF([1]Chrono!$G11="","",[1]Chrono!$G11)</f>
        <v>31</v>
      </c>
      <c r="C12" s="2" t="str">
        <f>IF([1]Chrono!$G11="","",VLOOKUP($B12,[1]Inscrits!$1:$1048576,4,FALSE))</f>
        <v>LE COUSTUMER</v>
      </c>
      <c r="D12" s="2" t="str">
        <f>IF([1]Chrono!$G11="","",VLOOKUP([1]Chrono!$G11,[1]Inscrits!$1:$1048576,5,FALSE))</f>
        <v>PHILIPPE</v>
      </c>
      <c r="E12" s="3">
        <f>IF([1]Chrono!$G11="","",VLOOKUP([1]Chrono!$G11,[1]Inscrits!$1:$1048576,6,FALSE))</f>
        <v>1986</v>
      </c>
      <c r="F12" s="3" t="str">
        <f>IF([1]Chrono!$G11="","",VLOOKUP([1]Chrono!$G11,[1]Inscrits!$1:$1048576,7,FALSE))</f>
        <v>M</v>
      </c>
      <c r="G12" s="2">
        <f>IF([1]Chrono!$G11="","",VLOOKUP([1]Chrono!$G11,[1]Inscrits!$1:$1048576,8,FALSE))</f>
        <v>0</v>
      </c>
      <c r="H12" s="3" t="str">
        <f>IF([1]Chrono!$G11="","",VLOOKUP([1]Chrono!$G11,[1]Inscrits!$1:$1048576,11,FALSE))</f>
        <v>Senior</v>
      </c>
      <c r="I12" s="4">
        <f>[1]Chrono!E11</f>
        <v>4.1165455005787034E-2</v>
      </c>
    </row>
    <row r="13" spans="1:9">
      <c r="A13" s="5">
        <v>9</v>
      </c>
      <c r="B13" s="1">
        <f>IF([1]Chrono!$G12="","",[1]Chrono!$G12)</f>
        <v>48</v>
      </c>
      <c r="C13" s="2" t="str">
        <f>IF([1]Chrono!$G12="","",VLOOKUP($B13,[1]Inscrits!$1:$1048576,4,FALSE))</f>
        <v>MINISINI</v>
      </c>
      <c r="D13" s="2" t="str">
        <f>IF([1]Chrono!$G12="","",VLOOKUP([1]Chrono!$G12,[1]Inscrits!$1:$1048576,5,FALSE))</f>
        <v>MICKAEL</v>
      </c>
      <c r="E13" s="3">
        <f>IF([1]Chrono!$G12="","",VLOOKUP([1]Chrono!$G12,[1]Inscrits!$1:$1048576,6,FALSE))</f>
        <v>1981</v>
      </c>
      <c r="F13" s="3" t="str">
        <f>IF([1]Chrono!$G12="","",VLOOKUP([1]Chrono!$G12,[1]Inscrits!$1:$1048576,7,FALSE))</f>
        <v>M</v>
      </c>
      <c r="G13" s="2" t="str">
        <f>IF([1]Chrono!$G12="","",VLOOKUP([1]Chrono!$G12,[1]Inscrits!$1:$1048576,8,FALSE))</f>
        <v>VILLEPINTE TRIATHLON 93</v>
      </c>
      <c r="H13" s="3" t="str">
        <f>IF([1]Chrono!$G12="","",VLOOKUP([1]Chrono!$G12,[1]Inscrits!$1:$1048576,11,FALSE))</f>
        <v>Senior</v>
      </c>
      <c r="I13" s="4">
        <f>[1]Chrono!E12</f>
        <v>4.1514304832175927E-2</v>
      </c>
    </row>
    <row r="14" spans="1:9">
      <c r="A14" s="5">
        <v>10</v>
      </c>
      <c r="B14" s="1">
        <f>IF([1]Chrono!$G13="","",[1]Chrono!$G13)</f>
        <v>25</v>
      </c>
      <c r="C14" s="2" t="str">
        <f>IF([1]Chrono!$G13="","",VLOOKUP($B14,[1]Inscrits!$1:$1048576,4,FALSE))</f>
        <v>GOBERT</v>
      </c>
      <c r="D14" s="2" t="str">
        <f>IF([1]Chrono!$G13="","",VLOOKUP([1]Chrono!$G13,[1]Inscrits!$1:$1048576,5,FALSE))</f>
        <v>SYLVAIN</v>
      </c>
      <c r="E14" s="3">
        <f>IF([1]Chrono!$G13="","",VLOOKUP([1]Chrono!$G13,[1]Inscrits!$1:$1048576,6,FALSE))</f>
        <v>1984</v>
      </c>
      <c r="F14" s="3" t="str">
        <f>IF([1]Chrono!$G13="","",VLOOKUP([1]Chrono!$G13,[1]Inscrits!$1:$1048576,7,FALSE))</f>
        <v>M</v>
      </c>
      <c r="G14" s="2">
        <f>IF([1]Chrono!$G13="","",VLOOKUP([1]Chrono!$G13,[1]Inscrits!$1:$1048576,8,FALSE))</f>
        <v>0</v>
      </c>
      <c r="H14" s="3" t="str">
        <f>IF([1]Chrono!$G13="","",VLOOKUP([1]Chrono!$G13,[1]Inscrits!$1:$1048576,11,FALSE))</f>
        <v>Senior</v>
      </c>
      <c r="I14" s="4">
        <f>[1]Chrono!E13</f>
        <v>4.2448866102430559E-2</v>
      </c>
    </row>
    <row r="15" spans="1:9">
      <c r="A15" s="5">
        <v>11</v>
      </c>
      <c r="B15" s="1">
        <f>IF([1]Chrono!$G14="","",[1]Chrono!$G14)</f>
        <v>28</v>
      </c>
      <c r="C15" s="2" t="str">
        <f>IF([1]Chrono!$G14="","",VLOOKUP($B15,[1]Inscrits!$1:$1048576,4,FALSE))</f>
        <v>HOUSSET</v>
      </c>
      <c r="D15" s="2" t="str">
        <f>IF([1]Chrono!$G14="","",VLOOKUP([1]Chrono!$G14,[1]Inscrits!$1:$1048576,5,FALSE))</f>
        <v>MORGAN</v>
      </c>
      <c r="E15" s="3">
        <f>IF([1]Chrono!$G14="","",VLOOKUP([1]Chrono!$G14,[1]Inscrits!$1:$1048576,6,FALSE))</f>
        <v>1986</v>
      </c>
      <c r="F15" s="3" t="str">
        <f>IF([1]Chrono!$G14="","",VLOOKUP([1]Chrono!$G14,[1]Inscrits!$1:$1048576,7,FALSE))</f>
        <v>M</v>
      </c>
      <c r="G15" s="2" t="str">
        <f>IF([1]Chrono!$G14="","",VLOOKUP([1]Chrono!$G14,[1]Inscrits!$1:$1048576,8,FALSE))</f>
        <v>ASASPP TRIATHLON</v>
      </c>
      <c r="H15" s="3" t="str">
        <f>IF([1]Chrono!$G14="","",VLOOKUP([1]Chrono!$G14,[1]Inscrits!$1:$1048576,11,FALSE))</f>
        <v>Senior</v>
      </c>
      <c r="I15" s="4">
        <f>[1]Chrono!E14</f>
        <v>4.2814218026620374E-2</v>
      </c>
    </row>
    <row r="16" spans="1:9">
      <c r="A16" s="5">
        <v>12</v>
      </c>
      <c r="B16" s="1">
        <f>IF([1]Chrono!$G15="","",[1]Chrono!$G15)</f>
        <v>63</v>
      </c>
      <c r="C16" s="2" t="str">
        <f>IF([1]Chrono!$G15="","",VLOOKUP($B16,[1]Inscrits!$1:$1048576,4,FALSE))</f>
        <v>RODRIGUES</v>
      </c>
      <c r="D16" s="2" t="str">
        <f>IF([1]Chrono!$G15="","",VLOOKUP([1]Chrono!$G15,[1]Inscrits!$1:$1048576,5,FALSE))</f>
        <v>VIRGILIO</v>
      </c>
      <c r="E16" s="3">
        <f>IF([1]Chrono!$G15="","",VLOOKUP([1]Chrono!$G15,[1]Inscrits!$1:$1048576,6,FALSE))</f>
        <v>1964</v>
      </c>
      <c r="F16" s="3" t="str">
        <f>IF([1]Chrono!$G15="","",VLOOKUP([1]Chrono!$G15,[1]Inscrits!$1:$1048576,7,FALSE))</f>
        <v>M</v>
      </c>
      <c r="G16" s="2" t="str">
        <f>IF([1]Chrono!$G15="","",VLOOKUP([1]Chrono!$G15,[1]Inscrits!$1:$1048576,8,FALSE))</f>
        <v>STADE FRANCAIS</v>
      </c>
      <c r="H16" s="3" t="str">
        <f>IF([1]Chrono!$G15="","",VLOOKUP([1]Chrono!$G15,[1]Inscrits!$1:$1048576,11,FALSE))</f>
        <v>Vétéran</v>
      </c>
      <c r="I16" s="4">
        <f>[1]Chrono!E15</f>
        <v>4.2966715494791669E-2</v>
      </c>
    </row>
    <row r="17" spans="1:9">
      <c r="A17" s="5">
        <v>13</v>
      </c>
      <c r="B17" s="1">
        <f>IF([1]Chrono!$G16="","",[1]Chrono!$G16)</f>
        <v>2</v>
      </c>
      <c r="C17" s="2" t="str">
        <f>IF([1]Chrono!$G16="","",VLOOKUP($B17,[1]Inscrits!$1:$1048576,4,FALSE))</f>
        <v>BARBIERI</v>
      </c>
      <c r="D17" s="2" t="str">
        <f>IF([1]Chrono!$G16="","",VLOOKUP([1]Chrono!$G16,[1]Inscrits!$1:$1048576,5,FALSE))</f>
        <v>STEPHANE</v>
      </c>
      <c r="E17" s="3">
        <f>IF([1]Chrono!$G16="","",VLOOKUP([1]Chrono!$G16,[1]Inscrits!$1:$1048576,6,FALSE))</f>
        <v>1983</v>
      </c>
      <c r="F17" s="3" t="str">
        <f>IF([1]Chrono!$G16="","",VLOOKUP([1]Chrono!$G16,[1]Inscrits!$1:$1048576,7,FALSE))</f>
        <v>M</v>
      </c>
      <c r="G17" s="2">
        <f>IF([1]Chrono!$G16="","",VLOOKUP([1]Chrono!$G16,[1]Inscrits!$1:$1048576,8,FALSE))</f>
        <v>0</v>
      </c>
      <c r="H17" s="3" t="str">
        <f>IF([1]Chrono!$G16="","",VLOOKUP([1]Chrono!$G16,[1]Inscrits!$1:$1048576,11,FALSE))</f>
        <v>Senior</v>
      </c>
      <c r="I17" s="4">
        <f>[1]Chrono!E16</f>
        <v>4.3567527488425926E-2</v>
      </c>
    </row>
    <row r="18" spans="1:9">
      <c r="A18" s="5">
        <v>14</v>
      </c>
      <c r="B18" s="1">
        <f>IF([1]Chrono!$G17="","",[1]Chrono!$G17)</f>
        <v>41</v>
      </c>
      <c r="C18" s="2" t="str">
        <f>IF([1]Chrono!$G17="","",VLOOKUP($B18,[1]Inscrits!$1:$1048576,4,FALSE))</f>
        <v>MAINGOT</v>
      </c>
      <c r="D18" s="2" t="str">
        <f>IF([1]Chrono!$G17="","",VLOOKUP([1]Chrono!$G17,[1]Inscrits!$1:$1048576,5,FALSE))</f>
        <v>ERIC</v>
      </c>
      <c r="E18" s="3">
        <f>IF([1]Chrono!$G17="","",VLOOKUP([1]Chrono!$G17,[1]Inscrits!$1:$1048576,6,FALSE))</f>
        <v>1963</v>
      </c>
      <c r="F18" s="3" t="str">
        <f>IF([1]Chrono!$G17="","",VLOOKUP([1]Chrono!$G17,[1]Inscrits!$1:$1048576,7,FALSE))</f>
        <v>M</v>
      </c>
      <c r="G18" s="2" t="str">
        <f>IF([1]Chrono!$G17="","",VLOOKUP([1]Chrono!$G17,[1]Inscrits!$1:$1048576,8,FALSE))</f>
        <v>LA BRIE FRANCILIENNE TRIATHLON</v>
      </c>
      <c r="H18" s="3" t="str">
        <f>IF([1]Chrono!$G17="","",VLOOKUP([1]Chrono!$G17,[1]Inscrits!$1:$1048576,11,FALSE))</f>
        <v>Vétéran</v>
      </c>
      <c r="I18" s="4">
        <f>[1]Chrono!E17</f>
        <v>4.3973117404513887E-2</v>
      </c>
    </row>
    <row r="19" spans="1:9">
      <c r="A19" s="5">
        <v>15</v>
      </c>
      <c r="B19" s="1">
        <f>IF([1]Chrono!$G18="","",[1]Chrono!$G18)</f>
        <v>30</v>
      </c>
      <c r="C19" s="2" t="str">
        <f>IF([1]Chrono!$G18="","",VLOOKUP($B19,[1]Inscrits!$1:$1048576,4,FALSE))</f>
        <v>JOUENNE</v>
      </c>
      <c r="D19" s="2" t="str">
        <f>IF([1]Chrono!$G18="","",VLOOKUP([1]Chrono!$G18,[1]Inscrits!$1:$1048576,5,FALSE))</f>
        <v>FABIEN</v>
      </c>
      <c r="E19" s="3">
        <f>IF([1]Chrono!$G18="","",VLOOKUP([1]Chrono!$G18,[1]Inscrits!$1:$1048576,6,FALSE))</f>
        <v>1993</v>
      </c>
      <c r="F19" s="3" t="str">
        <f>IF([1]Chrono!$G18="","",VLOOKUP([1]Chrono!$G18,[1]Inscrits!$1:$1048576,7,FALSE))</f>
        <v>M</v>
      </c>
      <c r="G19" s="2" t="str">
        <f>IF([1]Chrono!$G18="","",VLOOKUP([1]Chrono!$G18,[1]Inscrits!$1:$1048576,8,FALSE))</f>
        <v>MELUN TRIATHLON</v>
      </c>
      <c r="H19" s="3" t="str">
        <f>IF([1]Chrono!$G18="","",VLOOKUP([1]Chrono!$G18,[1]Inscrits!$1:$1048576,11,FALSE))</f>
        <v>Senior</v>
      </c>
      <c r="I19" s="4">
        <f>[1]Chrono!E18</f>
        <v>4.4289641203703704E-2</v>
      </c>
    </row>
    <row r="20" spans="1:9">
      <c r="A20" s="5">
        <v>16</v>
      </c>
      <c r="B20" s="1">
        <f>IF([1]Chrono!$G19="","",[1]Chrono!$G19)</f>
        <v>3</v>
      </c>
      <c r="C20" s="2" t="str">
        <f>IF([1]Chrono!$G19="","",VLOOKUP($B20,[1]Inscrits!$1:$1048576,4,FALSE))</f>
        <v>BARLIER</v>
      </c>
      <c r="D20" s="2" t="str">
        <f>IF([1]Chrono!$G19="","",VLOOKUP([1]Chrono!$G19,[1]Inscrits!$1:$1048576,5,FALSE))</f>
        <v>GATIEN</v>
      </c>
      <c r="E20" s="3">
        <f>IF([1]Chrono!$G19="","",VLOOKUP([1]Chrono!$G19,[1]Inscrits!$1:$1048576,6,FALSE))</f>
        <v>1991</v>
      </c>
      <c r="F20" s="3" t="str">
        <f>IF([1]Chrono!$G19="","",VLOOKUP([1]Chrono!$G19,[1]Inscrits!$1:$1048576,7,FALSE))</f>
        <v>M</v>
      </c>
      <c r="G20" s="2" t="str">
        <f>IF([1]Chrono!$G19="","",VLOOKUP([1]Chrono!$G19,[1]Inscrits!$1:$1048576,8,FALSE))</f>
        <v>LES TRITONS MELDOIS</v>
      </c>
      <c r="H20" s="3" t="str">
        <f>IF([1]Chrono!$G19="","",VLOOKUP([1]Chrono!$G19,[1]Inscrits!$1:$1048576,11,FALSE))</f>
        <v>Senior</v>
      </c>
      <c r="I20" s="4">
        <f>[1]Chrono!E19</f>
        <v>4.441351996527778E-2</v>
      </c>
    </row>
    <row r="21" spans="1:9">
      <c r="A21" s="5">
        <v>17</v>
      </c>
      <c r="B21" s="1">
        <f>IF([1]Chrono!$G20="","",[1]Chrono!$G20)</f>
        <v>32</v>
      </c>
      <c r="C21" s="2" t="str">
        <f>IF([1]Chrono!$G20="","",VLOOKUP($B21,[1]Inscrits!$1:$1048576,4,FALSE))</f>
        <v>LE DEVEHAT</v>
      </c>
      <c r="D21" s="2" t="str">
        <f>IF([1]Chrono!$G20="","",VLOOKUP([1]Chrono!$G20,[1]Inscrits!$1:$1048576,5,FALSE))</f>
        <v>SIMON</v>
      </c>
      <c r="E21" s="3">
        <f>IF([1]Chrono!$G20="","",VLOOKUP([1]Chrono!$G20,[1]Inscrits!$1:$1048576,6,FALSE))</f>
        <v>1990</v>
      </c>
      <c r="F21" s="3" t="str">
        <f>IF([1]Chrono!$G20="","",VLOOKUP([1]Chrono!$G20,[1]Inscrits!$1:$1048576,7,FALSE))</f>
        <v>M</v>
      </c>
      <c r="G21" s="2">
        <f>IF([1]Chrono!$G20="","",VLOOKUP([1]Chrono!$G20,[1]Inscrits!$1:$1048576,8,FALSE))</f>
        <v>0</v>
      </c>
      <c r="H21" s="3" t="str">
        <f>IF([1]Chrono!$G20="","",VLOOKUP([1]Chrono!$G20,[1]Inscrits!$1:$1048576,11,FALSE))</f>
        <v>Senior</v>
      </c>
      <c r="I21" s="4">
        <f>[1]Chrono!E20</f>
        <v>4.4511763961226851E-2</v>
      </c>
    </row>
    <row r="22" spans="1:9">
      <c r="A22" s="5">
        <v>18</v>
      </c>
      <c r="B22" s="1">
        <f>IF([1]Chrono!$G21="","",[1]Chrono!$G21)</f>
        <v>37</v>
      </c>
      <c r="C22" s="2" t="str">
        <f>IF([1]Chrono!$G21="","",VLOOKUP($B22,[1]Inscrits!$1:$1048576,4,FALSE))</f>
        <v>LECLERC</v>
      </c>
      <c r="D22" s="2" t="str">
        <f>IF([1]Chrono!$G21="","",VLOOKUP([1]Chrono!$G21,[1]Inscrits!$1:$1048576,5,FALSE))</f>
        <v>CYRIL</v>
      </c>
      <c r="E22" s="3">
        <f>IF([1]Chrono!$G21="","",VLOOKUP([1]Chrono!$G21,[1]Inscrits!$1:$1048576,6,FALSE))</f>
        <v>1979</v>
      </c>
      <c r="F22" s="3" t="str">
        <f>IF([1]Chrono!$G21="","",VLOOKUP([1]Chrono!$G21,[1]Inscrits!$1:$1048576,7,FALSE))</f>
        <v>M</v>
      </c>
      <c r="G22" s="2" t="str">
        <f>IF([1]Chrono!$G21="","",VLOOKUP([1]Chrono!$G21,[1]Inscrits!$1:$1048576,8,FALSE))</f>
        <v>TRIATHLON CLUB DE VILLEPARISIS</v>
      </c>
      <c r="H22" s="3" t="str">
        <f>IF([1]Chrono!$G21="","",VLOOKUP([1]Chrono!$G21,[1]Inscrits!$1:$1048576,11,FALSE))</f>
        <v>Vétéran</v>
      </c>
      <c r="I22" s="4">
        <f>[1]Chrono!E21</f>
        <v>4.4739990234374999E-2</v>
      </c>
    </row>
    <row r="23" spans="1:9">
      <c r="A23" s="5">
        <v>19</v>
      </c>
      <c r="B23" s="1">
        <f>IF([1]Chrono!$G22="","",[1]Chrono!$G22)</f>
        <v>27</v>
      </c>
      <c r="C23" s="2" t="str">
        <f>IF([1]Chrono!$G22="","",VLOOKUP($B23,[1]Inscrits!$1:$1048576,4,FALSE))</f>
        <v>GUEUDET</v>
      </c>
      <c r="D23" s="2" t="str">
        <f>IF([1]Chrono!$G22="","",VLOOKUP([1]Chrono!$G22,[1]Inscrits!$1:$1048576,5,FALSE))</f>
        <v>DAVID</v>
      </c>
      <c r="E23" s="3">
        <f>IF([1]Chrono!$G22="","",VLOOKUP([1]Chrono!$G22,[1]Inscrits!$1:$1048576,6,FALSE))</f>
        <v>1994</v>
      </c>
      <c r="F23" s="3" t="str">
        <f>IF([1]Chrono!$G22="","",VLOOKUP([1]Chrono!$G22,[1]Inscrits!$1:$1048576,7,FALSE))</f>
        <v>M</v>
      </c>
      <c r="G23" s="2" t="str">
        <f>IF([1]Chrono!$G22="","",VLOOKUP([1]Chrono!$G22,[1]Inscrits!$1:$1048576,8,FALSE))</f>
        <v>KIKOUROÙ</v>
      </c>
      <c r="H23" s="3" t="str">
        <f>IF([1]Chrono!$G22="","",VLOOKUP([1]Chrono!$G22,[1]Inscrits!$1:$1048576,11,FALSE))</f>
        <v>Senior</v>
      </c>
      <c r="I23" s="4">
        <f>[1]Chrono!E22</f>
        <v>4.4903247974537035E-2</v>
      </c>
    </row>
    <row r="24" spans="1:9">
      <c r="A24" s="5">
        <v>20</v>
      </c>
      <c r="B24" s="1">
        <f>IF([1]Chrono!$G23="","",[1]Chrono!$G23)</f>
        <v>40</v>
      </c>
      <c r="C24" s="2" t="str">
        <f>IF([1]Chrono!$G23="","",VLOOKUP($B24,[1]Inscrits!$1:$1048576,4,FALSE))</f>
        <v>MAHRACH</v>
      </c>
      <c r="D24" s="2" t="str">
        <f>IF([1]Chrono!$G23="","",VLOOKUP([1]Chrono!$G23,[1]Inscrits!$1:$1048576,5,FALSE))</f>
        <v>SOFIAN</v>
      </c>
      <c r="E24" s="3">
        <f>IF([1]Chrono!$G23="","",VLOOKUP([1]Chrono!$G23,[1]Inscrits!$1:$1048576,6,FALSE))</f>
        <v>2002</v>
      </c>
      <c r="F24" s="3" t="str">
        <f>IF([1]Chrono!$G23="","",VLOOKUP([1]Chrono!$G23,[1]Inscrits!$1:$1048576,7,FALSE))</f>
        <v>M</v>
      </c>
      <c r="G24" s="2" t="str">
        <f>IF([1]Chrono!$G23="","",VLOOKUP([1]Chrono!$G23,[1]Inscrits!$1:$1048576,8,FALSE))</f>
        <v>LES TRITONS MELDOIS</v>
      </c>
      <c r="H24" s="3" t="str">
        <f>IF([1]Chrono!$G23="","",VLOOKUP([1]Chrono!$G23,[1]Inscrits!$1:$1048576,11,FALSE))</f>
        <v>Cadet</v>
      </c>
      <c r="I24" s="4">
        <f>[1]Chrono!E23</f>
        <v>4.5078757957175926E-2</v>
      </c>
    </row>
    <row r="25" spans="1:9">
      <c r="A25" s="5">
        <v>21</v>
      </c>
      <c r="B25" s="1">
        <f>IF([1]Chrono!$G24="","",[1]Chrono!$G24)</f>
        <v>33</v>
      </c>
      <c r="C25" s="2" t="str">
        <f>IF([1]Chrono!$G24="","",VLOOKUP($B25,[1]Inscrits!$1:$1048576,4,FALSE))</f>
        <v>LE GALL</v>
      </c>
      <c r="D25" s="2" t="str">
        <f>IF([1]Chrono!$G24="","",VLOOKUP([1]Chrono!$G24,[1]Inscrits!$1:$1048576,5,FALSE))</f>
        <v>OLIVIER</v>
      </c>
      <c r="E25" s="3">
        <f>IF([1]Chrono!$G24="","",VLOOKUP([1]Chrono!$G24,[1]Inscrits!$1:$1048576,6,FALSE))</f>
        <v>1966</v>
      </c>
      <c r="F25" s="3" t="str">
        <f>IF([1]Chrono!$G24="","",VLOOKUP([1]Chrono!$G24,[1]Inscrits!$1:$1048576,7,FALSE))</f>
        <v>M</v>
      </c>
      <c r="G25" s="2" t="str">
        <f>IF([1]Chrono!$G24="","",VLOOKUP([1]Chrono!$G24,[1]Inscrits!$1:$1048576,8,FALSE))</f>
        <v>LA BRIE FRANCILIENNE TRIATHLON</v>
      </c>
      <c r="H25" s="3" t="str">
        <f>IF([1]Chrono!$G24="","",VLOOKUP([1]Chrono!$G24,[1]Inscrits!$1:$1048576,11,FALSE))</f>
        <v>Vétéran</v>
      </c>
      <c r="I25" s="4">
        <f>[1]Chrono!E24</f>
        <v>4.5116373697916663E-2</v>
      </c>
    </row>
    <row r="26" spans="1:9">
      <c r="A26" s="5">
        <v>22</v>
      </c>
      <c r="B26" s="1">
        <f>IF([1]Chrono!$G25="","",[1]Chrono!$G25)</f>
        <v>20</v>
      </c>
      <c r="C26" s="2" t="str">
        <f>IF([1]Chrono!$G25="","",VLOOKUP($B26,[1]Inscrits!$1:$1048576,4,FALSE))</f>
        <v>ETIENNE</v>
      </c>
      <c r="D26" s="2" t="str">
        <f>IF([1]Chrono!$G25="","",VLOOKUP([1]Chrono!$G25,[1]Inscrits!$1:$1048576,5,FALSE))</f>
        <v>LAURENT</v>
      </c>
      <c r="E26" s="3">
        <f>IF([1]Chrono!$G25="","",VLOOKUP([1]Chrono!$G25,[1]Inscrits!$1:$1048576,6,FALSE))</f>
        <v>1972</v>
      </c>
      <c r="F26" s="3" t="str">
        <f>IF([1]Chrono!$G25="","",VLOOKUP([1]Chrono!$G25,[1]Inscrits!$1:$1048576,7,FALSE))</f>
        <v>M</v>
      </c>
      <c r="G26" s="2" t="str">
        <f>IF([1]Chrono!$G25="","",VLOOKUP([1]Chrono!$G25,[1]Inscrits!$1:$1048576,8,FALSE))</f>
        <v>OZOIR VSOP TRIATHLON</v>
      </c>
      <c r="H26" s="3" t="str">
        <f>IF([1]Chrono!$G25="","",VLOOKUP([1]Chrono!$G25,[1]Inscrits!$1:$1048576,11,FALSE))</f>
        <v>Vétéran</v>
      </c>
      <c r="I26" s="4">
        <f>[1]Chrono!E25</f>
        <v>4.5434796368634262E-2</v>
      </c>
    </row>
    <row r="27" spans="1:9">
      <c r="A27" s="5">
        <v>23</v>
      </c>
      <c r="B27" s="1">
        <f>IF([1]Chrono!$G26="","",[1]Chrono!$G26)</f>
        <v>64</v>
      </c>
      <c r="C27" s="2" t="str">
        <f>IF([1]Chrono!$G26="","",VLOOKUP($B27,[1]Inscrits!$1:$1048576,4,FALSE))</f>
        <v>SALLES</v>
      </c>
      <c r="D27" s="2" t="str">
        <f>IF([1]Chrono!$G26="","",VLOOKUP([1]Chrono!$G26,[1]Inscrits!$1:$1048576,5,FALSE))</f>
        <v>OLIVIER</v>
      </c>
      <c r="E27" s="3">
        <f>IF([1]Chrono!$G26="","",VLOOKUP([1]Chrono!$G26,[1]Inscrits!$1:$1048576,6,FALSE))</f>
        <v>1974</v>
      </c>
      <c r="F27" s="3" t="str">
        <f>IF([1]Chrono!$G26="","",VLOOKUP([1]Chrono!$G26,[1]Inscrits!$1:$1048576,7,FALSE))</f>
        <v>M</v>
      </c>
      <c r="G27" s="2">
        <f>IF([1]Chrono!$G26="","",VLOOKUP([1]Chrono!$G26,[1]Inscrits!$1:$1048576,8,FALSE))</f>
        <v>0</v>
      </c>
      <c r="H27" s="3" t="str">
        <f>IF([1]Chrono!$G26="","",VLOOKUP([1]Chrono!$G26,[1]Inscrits!$1:$1048576,11,FALSE))</f>
        <v>Vétéran</v>
      </c>
      <c r="I27" s="4">
        <f>[1]Chrono!E26</f>
        <v>4.5617630570023146E-2</v>
      </c>
    </row>
    <row r="28" spans="1:9">
      <c r="A28" s="5">
        <v>24</v>
      </c>
      <c r="B28" s="1">
        <f>IF([1]Chrono!$G27="","",[1]Chrono!$G27)</f>
        <v>82</v>
      </c>
      <c r="C28" s="2" t="str">
        <f>IF([1]Chrono!$G27="","",VLOOKUP($B28,[1]Inscrits!$1:$1048576,4,FALSE))</f>
        <v>Transdev 2</v>
      </c>
      <c r="D28" s="2">
        <f>IF([1]Chrono!$G27="","",VLOOKUP([1]Chrono!$G27,[1]Inscrits!$1:$1048576,5,FALSE))</f>
        <v>0</v>
      </c>
      <c r="E28" s="3">
        <f>IF([1]Chrono!$G27="","",VLOOKUP([1]Chrono!$G27,[1]Inscrits!$1:$1048576,6,FALSE))</f>
        <v>1980</v>
      </c>
      <c r="F28" s="3" t="str">
        <f>IF([1]Chrono!$G27="","",VLOOKUP([1]Chrono!$G27,[1]Inscrits!$1:$1048576,7,FALSE))</f>
        <v>M</v>
      </c>
      <c r="G28" s="2">
        <f>IF([1]Chrono!$G27="","",VLOOKUP([1]Chrono!$G27,[1]Inscrits!$1:$1048576,8,FALSE))</f>
        <v>0</v>
      </c>
      <c r="H28" s="3" t="str">
        <f>IF([1]Chrono!$G27="","",VLOOKUP([1]Chrono!$G27,[1]Inscrits!$1:$1048576,11,FALSE))</f>
        <v>Senior</v>
      </c>
      <c r="I28" s="4">
        <f>[1]Chrono!E27</f>
        <v>4.6114682798032408E-2</v>
      </c>
    </row>
    <row r="29" spans="1:9">
      <c r="A29" s="5">
        <v>25</v>
      </c>
      <c r="B29" s="1">
        <f>IF([1]Chrono!$G28="","",[1]Chrono!$G28)</f>
        <v>80</v>
      </c>
      <c r="C29" s="2" t="str">
        <f>IF([1]Chrono!$G28="","",VLOOKUP($B29,[1]Inscrits!$1:$1048576,4,FALSE))</f>
        <v>BIKE77</v>
      </c>
      <c r="D29" s="2">
        <f>IF([1]Chrono!$G28="","",VLOOKUP([1]Chrono!$G28,[1]Inscrits!$1:$1048576,5,FALSE))</f>
        <v>0</v>
      </c>
      <c r="E29" s="3">
        <f>IF([1]Chrono!$G28="","",VLOOKUP([1]Chrono!$G28,[1]Inscrits!$1:$1048576,6,FALSE))</f>
        <v>1986</v>
      </c>
      <c r="F29" s="3" t="str">
        <f>IF([1]Chrono!$G28="","",VLOOKUP([1]Chrono!$G28,[1]Inscrits!$1:$1048576,7,FALSE))</f>
        <v>Mixte</v>
      </c>
      <c r="G29" s="2">
        <f>IF([1]Chrono!$G28="","",VLOOKUP([1]Chrono!$G28,[1]Inscrits!$1:$1048576,8,FALSE))</f>
        <v>0</v>
      </c>
      <c r="H29" s="3" t="str">
        <f>IF([1]Chrono!$G28="","",VLOOKUP([1]Chrono!$G28,[1]Inscrits!$1:$1048576,11,FALSE))</f>
        <v>Senior</v>
      </c>
      <c r="I29" s="4">
        <f>[1]Chrono!E28</f>
        <v>4.6279568142361109E-2</v>
      </c>
    </row>
    <row r="30" spans="1:9">
      <c r="A30" s="5">
        <v>26</v>
      </c>
      <c r="B30" s="1">
        <f>IF([1]Chrono!$G29="","",[1]Chrono!$G29)</f>
        <v>44</v>
      </c>
      <c r="C30" s="2" t="str">
        <f>IF([1]Chrono!$G29="","",VLOOKUP($B30,[1]Inscrits!$1:$1048576,4,FALSE))</f>
        <v>MARSACQ</v>
      </c>
      <c r="D30" s="2" t="str">
        <f>IF([1]Chrono!$G29="","",VLOOKUP([1]Chrono!$G29,[1]Inscrits!$1:$1048576,5,FALSE))</f>
        <v>JULIEN</v>
      </c>
      <c r="E30" s="3">
        <f>IF([1]Chrono!$G29="","",VLOOKUP([1]Chrono!$G29,[1]Inscrits!$1:$1048576,6,FALSE))</f>
        <v>1979</v>
      </c>
      <c r="F30" s="3" t="str">
        <f>IF([1]Chrono!$G29="","",VLOOKUP([1]Chrono!$G29,[1]Inscrits!$1:$1048576,7,FALSE))</f>
        <v>M</v>
      </c>
      <c r="G30" s="2">
        <f>IF([1]Chrono!$G29="","",VLOOKUP([1]Chrono!$G29,[1]Inscrits!$1:$1048576,8,FALSE))</f>
        <v>0</v>
      </c>
      <c r="H30" s="3" t="str">
        <f>IF([1]Chrono!$G29="","",VLOOKUP([1]Chrono!$G29,[1]Inscrits!$1:$1048576,11,FALSE))</f>
        <v>Vétéran</v>
      </c>
      <c r="I30" s="4">
        <f>[1]Chrono!E29</f>
        <v>4.6317862051504628E-2</v>
      </c>
    </row>
    <row r="31" spans="1:9">
      <c r="A31" s="5">
        <v>27</v>
      </c>
      <c r="B31" s="1">
        <f>IF([1]Chrono!$G30="","",[1]Chrono!$G30)</f>
        <v>67</v>
      </c>
      <c r="C31" s="2" t="str">
        <f>IF([1]Chrono!$G30="","",VLOOKUP($B31,[1]Inscrits!$1:$1048576,4,FALSE))</f>
        <v>SERRA</v>
      </c>
      <c r="D31" s="2" t="str">
        <f>IF([1]Chrono!$G30="","",VLOOKUP([1]Chrono!$G30,[1]Inscrits!$1:$1048576,5,FALSE))</f>
        <v>JOAQUIM</v>
      </c>
      <c r="E31" s="3">
        <f>IF([1]Chrono!$G30="","",VLOOKUP([1]Chrono!$G30,[1]Inscrits!$1:$1048576,6,FALSE))</f>
        <v>1963</v>
      </c>
      <c r="F31" s="3" t="str">
        <f>IF([1]Chrono!$G30="","",VLOOKUP([1]Chrono!$G30,[1]Inscrits!$1:$1048576,7,FALSE))</f>
        <v>M</v>
      </c>
      <c r="G31" s="2" t="str">
        <f>IF([1]Chrono!$G30="","",VLOOKUP([1]Chrono!$G30,[1]Inscrits!$1:$1048576,8,FALSE))</f>
        <v>DRAVEIL TRIATHLON 2000</v>
      </c>
      <c r="H31" s="3" t="str">
        <f>IF([1]Chrono!$G30="","",VLOOKUP([1]Chrono!$G30,[1]Inscrits!$1:$1048576,11,FALSE))</f>
        <v>Vétéran</v>
      </c>
      <c r="I31" s="4">
        <f>[1]Chrono!E30</f>
        <v>4.6553050853587963E-2</v>
      </c>
    </row>
    <row r="32" spans="1:9">
      <c r="A32" s="5">
        <v>28</v>
      </c>
      <c r="B32" s="1">
        <f>IF([1]Chrono!$G31="","",[1]Chrono!$G31)</f>
        <v>75</v>
      </c>
      <c r="C32" s="2" t="str">
        <f>IF([1]Chrono!$G31="","",VLOOKUP($B32,[1]Inscrits!$1:$1048576,4,FALSE))</f>
        <v>LES LATINOS</v>
      </c>
      <c r="D32" s="2">
        <f>IF([1]Chrono!$G31="","",VLOOKUP([1]Chrono!$G31,[1]Inscrits!$1:$1048576,5,FALSE))</f>
        <v>0</v>
      </c>
      <c r="E32" s="3">
        <f>IF([1]Chrono!$G31="","",VLOOKUP([1]Chrono!$G31,[1]Inscrits!$1:$1048576,6,FALSE))</f>
        <v>1971</v>
      </c>
      <c r="F32" s="3" t="str">
        <f>IF([1]Chrono!$G31="","",VLOOKUP([1]Chrono!$G31,[1]Inscrits!$1:$1048576,7,FALSE))</f>
        <v>Mixte</v>
      </c>
      <c r="G32" s="2">
        <f>IF([1]Chrono!$G31="","",VLOOKUP([1]Chrono!$G31,[1]Inscrits!$1:$1048576,8,FALSE))</f>
        <v>0</v>
      </c>
      <c r="H32" s="3" t="str">
        <f>IF([1]Chrono!$G31="","",VLOOKUP([1]Chrono!$G31,[1]Inscrits!$1:$1048576,11,FALSE))</f>
        <v>Vétéran</v>
      </c>
      <c r="I32" s="4">
        <f>[1]Chrono!E31</f>
        <v>4.663411458333333E-2</v>
      </c>
    </row>
    <row r="33" spans="1:9">
      <c r="A33" s="5">
        <v>29</v>
      </c>
      <c r="B33" s="1">
        <f>IF([1]Chrono!$G32="","",[1]Chrono!$G32)</f>
        <v>56</v>
      </c>
      <c r="C33" s="2" t="str">
        <f>IF([1]Chrono!$G32="","",VLOOKUP($B33,[1]Inscrits!$1:$1048576,4,FALSE))</f>
        <v>PERCHERON</v>
      </c>
      <c r="D33" s="2" t="str">
        <f>IF([1]Chrono!$G32="","",VLOOKUP([1]Chrono!$G32,[1]Inscrits!$1:$1048576,5,FALSE))</f>
        <v>MAXENCE</v>
      </c>
      <c r="E33" s="3">
        <f>IF([1]Chrono!$G32="","",VLOOKUP([1]Chrono!$G32,[1]Inscrits!$1:$1048576,6,FALSE))</f>
        <v>2001</v>
      </c>
      <c r="F33" s="3" t="str">
        <f>IF([1]Chrono!$G32="","",VLOOKUP([1]Chrono!$G32,[1]Inscrits!$1:$1048576,7,FALSE))</f>
        <v>M</v>
      </c>
      <c r="G33" s="2" t="str">
        <f>IF([1]Chrono!$G32="","",VLOOKUP([1]Chrono!$G32,[1]Inscrits!$1:$1048576,8,FALSE))</f>
        <v>GOST</v>
      </c>
      <c r="H33" s="3" t="str">
        <f>IF([1]Chrono!$G32="","",VLOOKUP([1]Chrono!$G32,[1]Inscrits!$1:$1048576,11,FALSE))</f>
        <v>Junior</v>
      </c>
      <c r="I33" s="4">
        <f>[1]Chrono!E32</f>
        <v>4.671138057002315E-2</v>
      </c>
    </row>
    <row r="34" spans="1:9">
      <c r="A34" s="5">
        <v>30</v>
      </c>
      <c r="B34" s="1">
        <f>IF([1]Chrono!$G33="","",[1]Chrono!$G33)</f>
        <v>85</v>
      </c>
      <c r="C34" s="2" t="str">
        <f>IF([1]Chrono!$G33="","",VLOOKUP($B34,[1]Inscrits!$1:$1048576,4,FALSE))</f>
        <v>Chessy 2</v>
      </c>
      <c r="D34" s="2">
        <f>IF([1]Chrono!$G33="","",VLOOKUP([1]Chrono!$G33,[1]Inscrits!$1:$1048576,5,FALSE))</f>
        <v>0</v>
      </c>
      <c r="E34" s="3">
        <f>IF([1]Chrono!$G33="","",VLOOKUP([1]Chrono!$G33,[1]Inscrits!$1:$1048576,6,FALSE))</f>
        <v>2001</v>
      </c>
      <c r="F34" s="3" t="str">
        <f>IF([1]Chrono!$G33="","",VLOOKUP([1]Chrono!$G33,[1]Inscrits!$1:$1048576,7,FALSE))</f>
        <v>Mixte</v>
      </c>
      <c r="G34" s="2">
        <f>IF([1]Chrono!$G33="","",VLOOKUP([1]Chrono!$G33,[1]Inscrits!$1:$1048576,8,FALSE))</f>
        <v>0</v>
      </c>
      <c r="H34" s="3" t="str">
        <f>IF([1]Chrono!$G33="","",VLOOKUP([1]Chrono!$G33,[1]Inscrits!$1:$1048576,11,FALSE))</f>
        <v>Junior</v>
      </c>
      <c r="I34" s="4">
        <f>[1]Chrono!E33</f>
        <v>4.6948875144675925E-2</v>
      </c>
    </row>
    <row r="35" spans="1:9">
      <c r="A35" s="5">
        <v>31</v>
      </c>
      <c r="B35" s="1">
        <f>IF([1]Chrono!$G34="","",[1]Chrono!$G34)</f>
        <v>77</v>
      </c>
      <c r="C35" s="2" t="str">
        <f>IF([1]Chrono!$G34="","",VLOOKUP($B35,[1]Inscrits!$1:$1048576,4,FALSE))</f>
        <v>LES BRAS CASSES</v>
      </c>
      <c r="D35" s="2">
        <f>IF([1]Chrono!$G34="","",VLOOKUP([1]Chrono!$G34,[1]Inscrits!$1:$1048576,5,FALSE))</f>
        <v>0</v>
      </c>
      <c r="E35" s="3">
        <f>IF([1]Chrono!$G34="","",VLOOKUP([1]Chrono!$G34,[1]Inscrits!$1:$1048576,6,FALSE))</f>
        <v>1998</v>
      </c>
      <c r="F35" s="3" t="str">
        <f>IF([1]Chrono!$G34="","",VLOOKUP([1]Chrono!$G34,[1]Inscrits!$1:$1048576,7,FALSE))</f>
        <v>M</v>
      </c>
      <c r="G35" s="2">
        <f>IF([1]Chrono!$G34="","",VLOOKUP([1]Chrono!$G34,[1]Inscrits!$1:$1048576,8,FALSE))</f>
        <v>0</v>
      </c>
      <c r="H35" s="3" t="str">
        <f>IF([1]Chrono!$G34="","",VLOOKUP([1]Chrono!$G34,[1]Inscrits!$1:$1048576,11,FALSE))</f>
        <v>Senior</v>
      </c>
      <c r="I35" s="4">
        <f>[1]Chrono!E34</f>
        <v>4.7348406756365743E-2</v>
      </c>
    </row>
    <row r="36" spans="1:9">
      <c r="A36" s="5">
        <v>32</v>
      </c>
      <c r="B36" s="1">
        <f>IF([1]Chrono!$G35="","",[1]Chrono!$G35)</f>
        <v>4</v>
      </c>
      <c r="C36" s="2" t="str">
        <f>IF([1]Chrono!$G35="","",VLOOKUP($B36,[1]Inscrits!$1:$1048576,4,FALSE))</f>
        <v>BARLIER</v>
      </c>
      <c r="D36" s="2" t="str">
        <f>IF([1]Chrono!$G35="","",VLOOKUP([1]Chrono!$G35,[1]Inscrits!$1:$1048576,5,FALSE))</f>
        <v>OPHELIE</v>
      </c>
      <c r="E36" s="3">
        <f>IF([1]Chrono!$G35="","",VLOOKUP([1]Chrono!$G35,[1]Inscrits!$1:$1048576,6,FALSE))</f>
        <v>1994</v>
      </c>
      <c r="F36" s="3" t="str">
        <f>IF([1]Chrono!$G35="","",VLOOKUP([1]Chrono!$G35,[1]Inscrits!$1:$1048576,7,FALSE))</f>
        <v>F</v>
      </c>
      <c r="G36" s="2" t="str">
        <f>IF([1]Chrono!$G35="","",VLOOKUP([1]Chrono!$G35,[1]Inscrits!$1:$1048576,8,FALSE))</f>
        <v>RMA PARIS TRIATHLON</v>
      </c>
      <c r="H36" s="3" t="str">
        <f>IF([1]Chrono!$G35="","",VLOOKUP([1]Chrono!$G35,[1]Inscrits!$1:$1048576,11,FALSE))</f>
        <v>Senior</v>
      </c>
      <c r="I36" s="4">
        <f>[1]Chrono!E35</f>
        <v>4.8279396339699077E-2</v>
      </c>
    </row>
    <row r="37" spans="1:9">
      <c r="A37" s="5">
        <v>33</v>
      </c>
      <c r="B37" s="1">
        <f>IF([1]Chrono!$G36="","",[1]Chrono!$G36)</f>
        <v>83</v>
      </c>
      <c r="C37" s="2" t="str">
        <f>IF([1]Chrono!$G36="","",VLOOKUP($B37,[1]Inscrits!$1:$1048576,4,FALSE))</f>
        <v>Winners</v>
      </c>
      <c r="D37" s="2">
        <f>IF([1]Chrono!$G36="","",VLOOKUP([1]Chrono!$G36,[1]Inscrits!$1:$1048576,5,FALSE))</f>
        <v>0</v>
      </c>
      <c r="E37" s="3">
        <f>IF([1]Chrono!$G36="","",VLOOKUP([1]Chrono!$G36,[1]Inscrits!$1:$1048576,6,FALSE))</f>
        <v>2004</v>
      </c>
      <c r="F37" s="3" t="str">
        <f>IF([1]Chrono!$G36="","",VLOOKUP([1]Chrono!$G36,[1]Inscrits!$1:$1048576,7,FALSE))</f>
        <v>Mixte</v>
      </c>
      <c r="G37" s="2">
        <f>IF([1]Chrono!$G36="","",VLOOKUP([1]Chrono!$G36,[1]Inscrits!$1:$1048576,8,FALSE))</f>
        <v>0</v>
      </c>
      <c r="H37" s="3" t="str">
        <f>IF([1]Chrono!$G36="","",VLOOKUP([1]Chrono!$G36,[1]Inscrits!$1:$1048576,11,FALSE))</f>
        <v>Minime</v>
      </c>
      <c r="I37" s="4">
        <f>[1]Chrono!E36</f>
        <v>4.833907515914352E-2</v>
      </c>
    </row>
    <row r="38" spans="1:9">
      <c r="A38" s="5">
        <v>34</v>
      </c>
      <c r="B38" s="1">
        <f>IF([1]Chrono!$G37="","",[1]Chrono!$G37)</f>
        <v>26</v>
      </c>
      <c r="C38" s="2" t="str">
        <f>IF([1]Chrono!$G37="","",VLOOKUP($B38,[1]Inscrits!$1:$1048576,4,FALSE))</f>
        <v>GUERET</v>
      </c>
      <c r="D38" s="2" t="str">
        <f>IF([1]Chrono!$G37="","",VLOOKUP([1]Chrono!$G37,[1]Inscrits!$1:$1048576,5,FALSE))</f>
        <v>DAMIEN</v>
      </c>
      <c r="E38" s="3">
        <f>IF([1]Chrono!$G37="","",VLOOKUP([1]Chrono!$G37,[1]Inscrits!$1:$1048576,6,FALSE))</f>
        <v>1986</v>
      </c>
      <c r="F38" s="3" t="str">
        <f>IF([1]Chrono!$G37="","",VLOOKUP([1]Chrono!$G37,[1]Inscrits!$1:$1048576,7,FALSE))</f>
        <v>M</v>
      </c>
      <c r="G38" s="2" t="str">
        <f>IF([1]Chrono!$G37="","",VLOOKUP([1]Chrono!$G37,[1]Inscrits!$1:$1048576,8,FALSE))</f>
        <v>DRAVEIL TRIATHLON 2000</v>
      </c>
      <c r="H38" s="3" t="str">
        <f>IF([1]Chrono!$G37="","",VLOOKUP([1]Chrono!$G37,[1]Inscrits!$1:$1048576,11,FALSE))</f>
        <v>Senior</v>
      </c>
      <c r="I38" s="4">
        <f>[1]Chrono!E37</f>
        <v>4.853569878472222E-2</v>
      </c>
    </row>
    <row r="39" spans="1:9">
      <c r="A39" s="5">
        <v>35</v>
      </c>
      <c r="B39" s="1">
        <f>IF([1]Chrono!$G38="","",[1]Chrono!$G38)</f>
        <v>17</v>
      </c>
      <c r="C39" s="2" t="str">
        <f>IF([1]Chrono!$G38="","",VLOOKUP($B39,[1]Inscrits!$1:$1048576,4,FALSE))</f>
        <v>DELZENNE</v>
      </c>
      <c r="D39" s="2" t="str">
        <f>IF([1]Chrono!$G38="","",VLOOKUP([1]Chrono!$G38,[1]Inscrits!$1:$1048576,5,FALSE))</f>
        <v>SYLVAIN</v>
      </c>
      <c r="E39" s="3">
        <f>IF([1]Chrono!$G38="","",VLOOKUP([1]Chrono!$G38,[1]Inscrits!$1:$1048576,6,FALSE))</f>
        <v>1976</v>
      </c>
      <c r="F39" s="3" t="str">
        <f>IF([1]Chrono!$G38="","",VLOOKUP([1]Chrono!$G38,[1]Inscrits!$1:$1048576,7,FALSE))</f>
        <v>M</v>
      </c>
      <c r="G39" s="2" t="str">
        <f>IF([1]Chrono!$G38="","",VLOOKUP([1]Chrono!$G38,[1]Inscrits!$1:$1048576,8,FALSE))</f>
        <v>LA BRIE FRANCILIENNE TRIATHLON</v>
      </c>
      <c r="H39" s="3" t="str">
        <f>IF([1]Chrono!$G38="","",VLOOKUP([1]Chrono!$G38,[1]Inscrits!$1:$1048576,11,FALSE))</f>
        <v>Vétéran</v>
      </c>
      <c r="I39" s="4">
        <f>[1]Chrono!E38</f>
        <v>4.8734492549189816E-2</v>
      </c>
    </row>
    <row r="40" spans="1:9">
      <c r="A40" s="5">
        <v>36</v>
      </c>
      <c r="B40" s="1">
        <f>IF([1]Chrono!$G39="","",[1]Chrono!$G39)</f>
        <v>66</v>
      </c>
      <c r="C40" s="2" t="str">
        <f>IF([1]Chrono!$G39="","",VLOOKUP($B40,[1]Inscrits!$1:$1048576,4,FALSE))</f>
        <v>SCHALK</v>
      </c>
      <c r="D40" s="2" t="str">
        <f>IF([1]Chrono!$G39="","",VLOOKUP([1]Chrono!$G39,[1]Inscrits!$1:$1048576,5,FALSE))</f>
        <v>MATHIEU</v>
      </c>
      <c r="E40" s="3">
        <f>IF([1]Chrono!$G39="","",VLOOKUP([1]Chrono!$G39,[1]Inscrits!$1:$1048576,6,FALSE))</f>
        <v>1983</v>
      </c>
      <c r="F40" s="3" t="str">
        <f>IF([1]Chrono!$G39="","",VLOOKUP([1]Chrono!$G39,[1]Inscrits!$1:$1048576,7,FALSE))</f>
        <v>M</v>
      </c>
      <c r="G40" s="2">
        <f>IF([1]Chrono!$G39="","",VLOOKUP([1]Chrono!$G39,[1]Inscrits!$1:$1048576,8,FALSE))</f>
        <v>0</v>
      </c>
      <c r="H40" s="3" t="str">
        <f>IF([1]Chrono!$G39="","",VLOOKUP([1]Chrono!$G39,[1]Inscrits!$1:$1048576,11,FALSE))</f>
        <v>Senior</v>
      </c>
      <c r="I40" s="4">
        <f>[1]Chrono!E39</f>
        <v>4.8790057146990744E-2</v>
      </c>
    </row>
    <row r="41" spans="1:9">
      <c r="A41" s="5">
        <v>37</v>
      </c>
      <c r="B41" s="1">
        <f>IF([1]Chrono!$G40="","",[1]Chrono!$G40)</f>
        <v>78</v>
      </c>
      <c r="C41" s="2" t="str">
        <f>IF([1]Chrono!$G40="","",VLOOKUP($B41,[1]Inscrits!$1:$1048576,4,FALSE))</f>
        <v>CITYZEN BIC</v>
      </c>
      <c r="D41" s="2">
        <f>IF([1]Chrono!$G40="","",VLOOKUP([1]Chrono!$G40,[1]Inscrits!$1:$1048576,5,FALSE))</f>
        <v>0</v>
      </c>
      <c r="E41" s="3">
        <f>IF([1]Chrono!$G40="","",VLOOKUP([1]Chrono!$G40,[1]Inscrits!$1:$1048576,6,FALSE))</f>
        <v>1967</v>
      </c>
      <c r="F41" s="3" t="str">
        <f>IF([1]Chrono!$G40="","",VLOOKUP([1]Chrono!$G40,[1]Inscrits!$1:$1048576,7,FALSE))</f>
        <v>M</v>
      </c>
      <c r="G41" s="2">
        <f>IF([1]Chrono!$G40="","",VLOOKUP([1]Chrono!$G40,[1]Inscrits!$1:$1048576,8,FALSE))</f>
        <v>0</v>
      </c>
      <c r="H41" s="3" t="str">
        <f>IF([1]Chrono!$G40="","",VLOOKUP([1]Chrono!$G40,[1]Inscrits!$1:$1048576,11,FALSE))</f>
        <v>Vétéran</v>
      </c>
      <c r="I41" s="4">
        <f>[1]Chrono!E40</f>
        <v>4.8956163194444444E-2</v>
      </c>
    </row>
    <row r="42" spans="1:9">
      <c r="A42" s="5">
        <v>38</v>
      </c>
      <c r="B42" s="1">
        <f>IF([1]Chrono!$G41="","",[1]Chrono!$G41)</f>
        <v>24</v>
      </c>
      <c r="C42" s="2" t="str">
        <f>IF([1]Chrono!$G41="","",VLOOKUP($B42,[1]Inscrits!$1:$1048576,4,FALSE))</f>
        <v>FRUSSOTTE</v>
      </c>
      <c r="D42" s="2" t="str">
        <f>IF([1]Chrono!$G41="","",VLOOKUP([1]Chrono!$G41,[1]Inscrits!$1:$1048576,5,FALSE))</f>
        <v>EMILIE</v>
      </c>
      <c r="E42" s="3">
        <f>IF([1]Chrono!$G41="","",VLOOKUP([1]Chrono!$G41,[1]Inscrits!$1:$1048576,6,FALSE))</f>
        <v>1981</v>
      </c>
      <c r="F42" s="3" t="str">
        <f>IF([1]Chrono!$G41="","",VLOOKUP([1]Chrono!$G41,[1]Inscrits!$1:$1048576,7,FALSE))</f>
        <v>F</v>
      </c>
      <c r="G42" s="2">
        <f>IF([1]Chrono!$G41="","",VLOOKUP([1]Chrono!$G41,[1]Inscrits!$1:$1048576,8,FALSE))</f>
        <v>0</v>
      </c>
      <c r="H42" s="3" t="str">
        <f>IF([1]Chrono!$G41="","",VLOOKUP([1]Chrono!$G41,[1]Inscrits!$1:$1048576,11,FALSE))</f>
        <v>Senior</v>
      </c>
      <c r="I42" s="4">
        <f>[1]Chrono!E41</f>
        <v>4.9064805772569442E-2</v>
      </c>
    </row>
    <row r="43" spans="1:9">
      <c r="A43" s="5">
        <v>39</v>
      </c>
      <c r="B43" s="1">
        <f>IF([1]Chrono!$G42="","",[1]Chrono!$G42)</f>
        <v>11</v>
      </c>
      <c r="C43" s="2" t="str">
        <f>IF([1]Chrono!$G42="","",VLOOKUP($B43,[1]Inscrits!$1:$1048576,4,FALSE))</f>
        <v>CARDON</v>
      </c>
      <c r="D43" s="2" t="str">
        <f>IF([1]Chrono!$G42="","",VLOOKUP([1]Chrono!$G42,[1]Inscrits!$1:$1048576,5,FALSE))</f>
        <v>JEAN-CHRISTOPHE</v>
      </c>
      <c r="E43" s="3">
        <f>IF([1]Chrono!$G42="","",VLOOKUP([1]Chrono!$G42,[1]Inscrits!$1:$1048576,6,FALSE))</f>
        <v>1964</v>
      </c>
      <c r="F43" s="3" t="str">
        <f>IF([1]Chrono!$G42="","",VLOOKUP([1]Chrono!$G42,[1]Inscrits!$1:$1048576,7,FALSE))</f>
        <v>M</v>
      </c>
      <c r="G43" s="2" t="str">
        <f>IF([1]Chrono!$G42="","",VLOOKUP([1]Chrono!$G42,[1]Inscrits!$1:$1048576,8,FALSE))</f>
        <v>RUNNING D'OZ</v>
      </c>
      <c r="H43" s="3" t="str">
        <f>IF([1]Chrono!$G42="","",VLOOKUP([1]Chrono!$G42,[1]Inscrits!$1:$1048576,11,FALSE))</f>
        <v>Vétéran</v>
      </c>
      <c r="I43" s="4">
        <f>[1]Chrono!E42</f>
        <v>4.9631980613425927E-2</v>
      </c>
    </row>
    <row r="44" spans="1:9">
      <c r="A44" s="5">
        <v>40</v>
      </c>
      <c r="B44" s="1">
        <f>IF([1]Chrono!$G43="","",[1]Chrono!$G43)</f>
        <v>21</v>
      </c>
      <c r="C44" s="2" t="str">
        <f>IF([1]Chrono!$G43="","",VLOOKUP($B44,[1]Inscrits!$1:$1048576,4,FALSE))</f>
        <v>ETIENNE</v>
      </c>
      <c r="D44" s="2" t="str">
        <f>IF([1]Chrono!$G43="","",VLOOKUP([1]Chrono!$G43,[1]Inscrits!$1:$1048576,5,FALSE))</f>
        <v>LOICK</v>
      </c>
      <c r="E44" s="3">
        <f>IF([1]Chrono!$G43="","",VLOOKUP([1]Chrono!$G43,[1]Inscrits!$1:$1048576,6,FALSE))</f>
        <v>2001</v>
      </c>
      <c r="F44" s="3" t="str">
        <f>IF([1]Chrono!$G43="","",VLOOKUP([1]Chrono!$G43,[1]Inscrits!$1:$1048576,7,FALSE))</f>
        <v>M</v>
      </c>
      <c r="G44" s="2" t="str">
        <f>IF([1]Chrono!$G43="","",VLOOKUP([1]Chrono!$G43,[1]Inscrits!$1:$1048576,8,FALSE))</f>
        <v>OZOIR VSOP TRIATHLON</v>
      </c>
      <c r="H44" s="3" t="str">
        <f>IF([1]Chrono!$G43="","",VLOOKUP([1]Chrono!$G43,[1]Inscrits!$1:$1048576,11,FALSE))</f>
        <v>Junior</v>
      </c>
      <c r="I44" s="4">
        <f>[1]Chrono!E43</f>
        <v>4.9798855251736114E-2</v>
      </c>
    </row>
    <row r="45" spans="1:9">
      <c r="A45" s="5">
        <v>41</v>
      </c>
      <c r="B45" s="1">
        <f>IF([1]Chrono!$G44="","",[1]Chrono!$G44)</f>
        <v>49</v>
      </c>
      <c r="C45" s="2" t="str">
        <f>IF([1]Chrono!$G44="","",VLOOKUP($B45,[1]Inscrits!$1:$1048576,4,FALSE))</f>
        <v>MOENNE-LOCCOZ</v>
      </c>
      <c r="D45" s="2" t="str">
        <f>IF([1]Chrono!$G44="","",VLOOKUP([1]Chrono!$G44,[1]Inscrits!$1:$1048576,5,FALSE))</f>
        <v>ALAIN</v>
      </c>
      <c r="E45" s="3">
        <f>IF([1]Chrono!$G44="","",VLOOKUP([1]Chrono!$G44,[1]Inscrits!$1:$1048576,6,FALSE))</f>
        <v>1946</v>
      </c>
      <c r="F45" s="3" t="str">
        <f>IF([1]Chrono!$G44="","",VLOOKUP([1]Chrono!$G44,[1]Inscrits!$1:$1048576,7,FALSE))</f>
        <v>M</v>
      </c>
      <c r="G45" s="2" t="str">
        <f>IF([1]Chrono!$G44="","",VLOOKUP([1]Chrono!$G44,[1]Inscrits!$1:$1048576,8,FALSE))</f>
        <v>S.C.A. 2000 TRIATHLON EVRY</v>
      </c>
      <c r="H45" s="3" t="str">
        <f>IF([1]Chrono!$G44="","",VLOOKUP([1]Chrono!$G44,[1]Inscrits!$1:$1048576,11,FALSE))</f>
        <v>Vétéran</v>
      </c>
      <c r="I45" s="4">
        <f>[1]Chrono!E44</f>
        <v>4.9846146195023151E-2</v>
      </c>
    </row>
    <row r="46" spans="1:9">
      <c r="A46" s="5">
        <v>42</v>
      </c>
      <c r="B46" s="1">
        <f>IF([1]Chrono!$G45="","",[1]Chrono!$G45)</f>
        <v>1</v>
      </c>
      <c r="C46" s="2" t="str">
        <f>IF([1]Chrono!$G45="","",VLOOKUP($B46,[1]Inscrits!$1:$1048576,4,FALSE))</f>
        <v>ARMSTRONG</v>
      </c>
      <c r="D46" s="2" t="str">
        <f>IF([1]Chrono!$G45="","",VLOOKUP([1]Chrono!$G45,[1]Inscrits!$1:$1048576,5,FALSE))</f>
        <v>PASCAL</v>
      </c>
      <c r="E46" s="3">
        <f>IF([1]Chrono!$G45="","",VLOOKUP([1]Chrono!$G45,[1]Inscrits!$1:$1048576,6,FALSE))</f>
        <v>1992</v>
      </c>
      <c r="F46" s="3" t="str">
        <f>IF([1]Chrono!$G45="","",VLOOKUP([1]Chrono!$G45,[1]Inscrits!$1:$1048576,7,FALSE))</f>
        <v>M</v>
      </c>
      <c r="G46" s="2">
        <f>IF([1]Chrono!$G45="","",VLOOKUP([1]Chrono!$G45,[1]Inscrits!$1:$1048576,8,FALSE))</f>
        <v>0</v>
      </c>
      <c r="H46" s="3" t="str">
        <f>IF([1]Chrono!$G45="","",VLOOKUP([1]Chrono!$G45,[1]Inscrits!$1:$1048576,11,FALSE))</f>
        <v>Senior</v>
      </c>
      <c r="I46" s="4">
        <f>[1]Chrono!E45</f>
        <v>5.0082013165509261E-2</v>
      </c>
    </row>
    <row r="47" spans="1:9">
      <c r="A47" s="5">
        <v>43</v>
      </c>
      <c r="B47" s="1">
        <f>IF([1]Chrono!$G46="","",[1]Chrono!$G46)</f>
        <v>13</v>
      </c>
      <c r="C47" s="2" t="str">
        <f>IF([1]Chrono!$G46="","",VLOOKUP($B47,[1]Inscrits!$1:$1048576,4,FALSE))</f>
        <v>CASSIER</v>
      </c>
      <c r="D47" s="2" t="str">
        <f>IF([1]Chrono!$G46="","",VLOOKUP([1]Chrono!$G46,[1]Inscrits!$1:$1048576,5,FALSE))</f>
        <v>CLAIRE</v>
      </c>
      <c r="E47" s="3">
        <f>IF([1]Chrono!$G46="","",VLOOKUP([1]Chrono!$G46,[1]Inscrits!$1:$1048576,6,FALSE))</f>
        <v>1996</v>
      </c>
      <c r="F47" s="3" t="str">
        <f>IF([1]Chrono!$G46="","",VLOOKUP([1]Chrono!$G46,[1]Inscrits!$1:$1048576,7,FALSE))</f>
        <v>F</v>
      </c>
      <c r="G47" s="2" t="str">
        <f>IF([1]Chrono!$G46="","",VLOOKUP([1]Chrono!$G46,[1]Inscrits!$1:$1048576,8,FALSE))</f>
        <v>BIKES77</v>
      </c>
      <c r="H47" s="3" t="str">
        <f>IF([1]Chrono!$G46="","",VLOOKUP([1]Chrono!$G46,[1]Inscrits!$1:$1048576,11,FALSE))</f>
        <v>Senior</v>
      </c>
      <c r="I47" s="4">
        <f>[1]Chrono!E46</f>
        <v>5.0689199942129629E-2</v>
      </c>
    </row>
    <row r="48" spans="1:9">
      <c r="A48" s="5">
        <v>44</v>
      </c>
      <c r="B48" s="1">
        <f>IF([1]Chrono!$G47="","",[1]Chrono!$G47)</f>
        <v>43</v>
      </c>
      <c r="C48" s="2" t="str">
        <f>IF([1]Chrono!$G47="","",VLOOKUP($B48,[1]Inscrits!$1:$1048576,4,FALSE))</f>
        <v>MARETTE</v>
      </c>
      <c r="D48" s="2" t="str">
        <f>IF([1]Chrono!$G47="","",VLOOKUP([1]Chrono!$G47,[1]Inscrits!$1:$1048576,5,FALSE))</f>
        <v>CHRISTOPHE</v>
      </c>
      <c r="E48" s="3">
        <f>IF([1]Chrono!$G47="","",VLOOKUP([1]Chrono!$G47,[1]Inscrits!$1:$1048576,6,FALSE))</f>
        <v>1976</v>
      </c>
      <c r="F48" s="3" t="str">
        <f>IF([1]Chrono!$G47="","",VLOOKUP([1]Chrono!$G47,[1]Inscrits!$1:$1048576,7,FALSE))</f>
        <v>M</v>
      </c>
      <c r="G48" s="2" t="str">
        <f>IF([1]Chrono!$G47="","",VLOOKUP([1]Chrono!$G47,[1]Inscrits!$1:$1048576,8,FALSE))</f>
        <v>OZOIR VSOP TRIATHLON</v>
      </c>
      <c r="H48" s="3" t="str">
        <f>IF([1]Chrono!$G47="","",VLOOKUP([1]Chrono!$G47,[1]Inscrits!$1:$1048576,11,FALSE))</f>
        <v>Vétéran</v>
      </c>
      <c r="I48" s="4">
        <f>[1]Chrono!E47</f>
        <v>5.0850965711805557E-2</v>
      </c>
    </row>
    <row r="49" spans="1:9">
      <c r="A49" s="5">
        <v>45</v>
      </c>
      <c r="B49" s="1">
        <f>IF([1]Chrono!$G48="","",[1]Chrono!$G48)</f>
        <v>35</v>
      </c>
      <c r="C49" s="2" t="str">
        <f>IF([1]Chrono!$G48="","",VLOOKUP($B49,[1]Inscrits!$1:$1048576,4,FALSE))</f>
        <v>LE ROUZIC</v>
      </c>
      <c r="D49" s="2" t="str">
        <f>IF([1]Chrono!$G48="","",VLOOKUP([1]Chrono!$G48,[1]Inscrits!$1:$1048576,5,FALSE))</f>
        <v>JULIEN-ANTOINE</v>
      </c>
      <c r="E49" s="3">
        <f>IF([1]Chrono!$G48="","",VLOOKUP([1]Chrono!$G48,[1]Inscrits!$1:$1048576,6,FALSE))</f>
        <v>1985</v>
      </c>
      <c r="F49" s="3" t="str">
        <f>IF([1]Chrono!$G48="","",VLOOKUP([1]Chrono!$G48,[1]Inscrits!$1:$1048576,7,FALSE))</f>
        <v>M</v>
      </c>
      <c r="G49" s="2" t="str">
        <f>IF([1]Chrono!$G48="","",VLOOKUP([1]Chrono!$G48,[1]Inscrits!$1:$1048576,8,FALSE))</f>
        <v>TRIATHLON CLUB DE L`OMOIS</v>
      </c>
      <c r="H49" s="3" t="str">
        <f>IF([1]Chrono!$G48="","",VLOOKUP([1]Chrono!$G48,[1]Inscrits!$1:$1048576,11,FALSE))</f>
        <v>Senior</v>
      </c>
      <c r="I49" s="4">
        <f>[1]Chrono!E48</f>
        <v>5.1442464192708336E-2</v>
      </c>
    </row>
    <row r="50" spans="1:9">
      <c r="A50" s="5">
        <v>46</v>
      </c>
      <c r="B50" s="1">
        <f>IF([1]Chrono!$G49="","",[1]Chrono!$G49)</f>
        <v>55</v>
      </c>
      <c r="C50" s="2" t="str">
        <f>IF([1]Chrono!$G49="","",VLOOKUP($B50,[1]Inscrits!$1:$1048576,4,FALSE))</f>
        <v>PERCHERON</v>
      </c>
      <c r="D50" s="2" t="str">
        <f>IF([1]Chrono!$G49="","",VLOOKUP([1]Chrono!$G49,[1]Inscrits!$1:$1048576,5,FALSE))</f>
        <v>ARNAUD</v>
      </c>
      <c r="E50" s="3">
        <f>IF([1]Chrono!$G49="","",VLOOKUP([1]Chrono!$G49,[1]Inscrits!$1:$1048576,6,FALSE))</f>
        <v>1978</v>
      </c>
      <c r="F50" s="3" t="str">
        <f>IF([1]Chrono!$G49="","",VLOOKUP([1]Chrono!$G49,[1]Inscrits!$1:$1048576,7,FALSE))</f>
        <v>M</v>
      </c>
      <c r="G50" s="2" t="str">
        <f>IF([1]Chrono!$G49="","",VLOOKUP([1]Chrono!$G49,[1]Inscrits!$1:$1048576,8,FALSE))</f>
        <v>GOST</v>
      </c>
      <c r="H50" s="3" t="str">
        <f>IF([1]Chrono!$G49="","",VLOOKUP([1]Chrono!$G49,[1]Inscrits!$1:$1048576,11,FALSE))</f>
        <v>Vétéran</v>
      </c>
      <c r="I50" s="4">
        <f>[1]Chrono!E49</f>
        <v>5.1783944589120369E-2</v>
      </c>
    </row>
    <row r="51" spans="1:9">
      <c r="A51" s="5">
        <v>47</v>
      </c>
      <c r="B51" s="1">
        <f>IF([1]Chrono!$G50="","",[1]Chrono!$G50)</f>
        <v>51</v>
      </c>
      <c r="C51" s="2" t="str">
        <f>IF([1]Chrono!$G50="","",VLOOKUP($B51,[1]Inscrits!$1:$1048576,4,FALSE))</f>
        <v>MOUSSAELIAN</v>
      </c>
      <c r="D51" s="2" t="str">
        <f>IF([1]Chrono!$G50="","",VLOOKUP([1]Chrono!$G50,[1]Inscrits!$1:$1048576,5,FALSE))</f>
        <v>ALEXANDRE</v>
      </c>
      <c r="E51" s="3">
        <f>IF([1]Chrono!$G50="","",VLOOKUP([1]Chrono!$G50,[1]Inscrits!$1:$1048576,6,FALSE))</f>
        <v>2000</v>
      </c>
      <c r="F51" s="3" t="str">
        <f>IF([1]Chrono!$G50="","",VLOOKUP([1]Chrono!$G50,[1]Inscrits!$1:$1048576,7,FALSE))</f>
        <v>M</v>
      </c>
      <c r="G51" s="2">
        <f>IF([1]Chrono!$G50="","",VLOOKUP([1]Chrono!$G50,[1]Inscrits!$1:$1048576,8,FALSE))</f>
        <v>0</v>
      </c>
      <c r="H51" s="3" t="str">
        <f>IF([1]Chrono!$G50="","",VLOOKUP([1]Chrono!$G50,[1]Inscrits!$1:$1048576,11,FALSE))</f>
        <v>Junior</v>
      </c>
      <c r="I51" s="4">
        <f>[1]Chrono!E50</f>
        <v>5.1868399160879632E-2</v>
      </c>
    </row>
    <row r="52" spans="1:9">
      <c r="A52" s="5">
        <v>48</v>
      </c>
      <c r="B52" s="1">
        <f>IF([1]Chrono!$G51="","",[1]Chrono!$G51)</f>
        <v>59</v>
      </c>
      <c r="C52" s="2" t="str">
        <f>IF([1]Chrono!$G51="","",VLOOKUP($B52,[1]Inscrits!$1:$1048576,4,FALSE))</f>
        <v>PICART</v>
      </c>
      <c r="D52" s="2" t="str">
        <f>IF([1]Chrono!$G51="","",VLOOKUP([1]Chrono!$G51,[1]Inscrits!$1:$1048576,5,FALSE))</f>
        <v>GRÉGORY</v>
      </c>
      <c r="E52" s="3">
        <f>IF([1]Chrono!$G51="","",VLOOKUP([1]Chrono!$G51,[1]Inscrits!$1:$1048576,6,FALSE))</f>
        <v>1977</v>
      </c>
      <c r="F52" s="3" t="str">
        <f>IF([1]Chrono!$G51="","",VLOOKUP([1]Chrono!$G51,[1]Inscrits!$1:$1048576,7,FALSE))</f>
        <v>M</v>
      </c>
      <c r="G52" s="2" t="str">
        <f>IF([1]Chrono!$G51="","",VLOOKUP([1]Chrono!$G51,[1]Inscrits!$1:$1048576,8,FALSE))</f>
        <v>ABCEV BONDY</v>
      </c>
      <c r="H52" s="3" t="str">
        <f>IF([1]Chrono!$G51="","",VLOOKUP([1]Chrono!$G51,[1]Inscrits!$1:$1048576,11,FALSE))</f>
        <v>Vétéran</v>
      </c>
      <c r="I52" s="4">
        <f>[1]Chrono!E51</f>
        <v>5.3099500868055559E-2</v>
      </c>
    </row>
    <row r="53" spans="1:9">
      <c r="A53" s="5">
        <v>49</v>
      </c>
      <c r="B53" s="1">
        <f>IF([1]Chrono!$G52="","",[1]Chrono!$G52)</f>
        <v>45</v>
      </c>
      <c r="C53" s="2" t="str">
        <f>IF([1]Chrono!$G52="","",VLOOKUP($B53,[1]Inscrits!$1:$1048576,4,FALSE))</f>
        <v>MERLOT</v>
      </c>
      <c r="D53" s="2" t="str">
        <f>IF([1]Chrono!$G52="","",VLOOKUP([1]Chrono!$G52,[1]Inscrits!$1:$1048576,5,FALSE))</f>
        <v>JEROME</v>
      </c>
      <c r="E53" s="3">
        <f>IF([1]Chrono!$G52="","",VLOOKUP([1]Chrono!$G52,[1]Inscrits!$1:$1048576,6,FALSE))</f>
        <v>1973</v>
      </c>
      <c r="F53" s="3" t="str">
        <f>IF([1]Chrono!$G52="","",VLOOKUP([1]Chrono!$G52,[1]Inscrits!$1:$1048576,7,FALSE))</f>
        <v>M</v>
      </c>
      <c r="G53" s="2">
        <f>IF([1]Chrono!$G52="","",VLOOKUP([1]Chrono!$G52,[1]Inscrits!$1:$1048576,8,FALSE))</f>
        <v>0</v>
      </c>
      <c r="H53" s="3" t="str">
        <f>IF([1]Chrono!$G52="","",VLOOKUP([1]Chrono!$G52,[1]Inscrits!$1:$1048576,11,FALSE))</f>
        <v>Vétéran</v>
      </c>
      <c r="I53" s="4">
        <f>[1]Chrono!E52</f>
        <v>5.3315520109953704E-2</v>
      </c>
    </row>
    <row r="54" spans="1:9">
      <c r="A54" s="5">
        <v>50</v>
      </c>
      <c r="B54" s="1">
        <f>IF([1]Chrono!$G53="","",[1]Chrono!$G53)</f>
        <v>5</v>
      </c>
      <c r="C54" s="2" t="str">
        <f>IF([1]Chrono!$G53="","",VLOOKUP($B54,[1]Inscrits!$1:$1048576,4,FALSE))</f>
        <v>BENETTO</v>
      </c>
      <c r="D54" s="2" t="str">
        <f>IF([1]Chrono!$G53="","",VLOOKUP([1]Chrono!$G53,[1]Inscrits!$1:$1048576,5,FALSE))</f>
        <v>BENOIT</v>
      </c>
      <c r="E54" s="3">
        <f>IF([1]Chrono!$G53="","",VLOOKUP([1]Chrono!$G53,[1]Inscrits!$1:$1048576,6,FALSE))</f>
        <v>2000</v>
      </c>
      <c r="F54" s="3" t="str">
        <f>IF([1]Chrono!$G53="","",VLOOKUP([1]Chrono!$G53,[1]Inscrits!$1:$1048576,7,FALSE))</f>
        <v>M</v>
      </c>
      <c r="G54" s="2" t="str">
        <f>IF([1]Chrono!$G53="","",VLOOKUP([1]Chrono!$G53,[1]Inscrits!$1:$1048576,8,FALSE))</f>
        <v>Chessy Triathlon Val d'Europe</v>
      </c>
      <c r="H54" s="3" t="str">
        <f>IF([1]Chrono!$G53="","",VLOOKUP([1]Chrono!$G53,[1]Inscrits!$1:$1048576,11,FALSE))</f>
        <v>Junior</v>
      </c>
      <c r="I54" s="4">
        <f>[1]Chrono!E53</f>
        <v>5.3376826533564813E-2</v>
      </c>
    </row>
    <row r="55" spans="1:9">
      <c r="A55" s="5">
        <v>51</v>
      </c>
      <c r="B55" s="1">
        <f>IF([1]Chrono!$G54="","",[1]Chrono!$G54)</f>
        <v>6</v>
      </c>
      <c r="C55" s="2" t="str">
        <f>IF([1]Chrono!$G54="","",VLOOKUP($B55,[1]Inscrits!$1:$1048576,4,FALSE))</f>
        <v>BERTRAND</v>
      </c>
      <c r="D55" s="2" t="str">
        <f>IF([1]Chrono!$G54="","",VLOOKUP([1]Chrono!$G54,[1]Inscrits!$1:$1048576,5,FALSE))</f>
        <v>CHRISTOPHE</v>
      </c>
      <c r="E55" s="3">
        <f>IF([1]Chrono!$G54="","",VLOOKUP([1]Chrono!$G54,[1]Inscrits!$1:$1048576,6,FALSE))</f>
        <v>1978</v>
      </c>
      <c r="F55" s="3" t="str">
        <f>IF([1]Chrono!$G54="","",VLOOKUP([1]Chrono!$G54,[1]Inscrits!$1:$1048576,7,FALSE))</f>
        <v>M</v>
      </c>
      <c r="G55" s="2">
        <f>IF([1]Chrono!$G54="","",VLOOKUP([1]Chrono!$G54,[1]Inscrits!$1:$1048576,8,FALSE))</f>
        <v>0</v>
      </c>
      <c r="H55" s="3" t="str">
        <f>IF([1]Chrono!$G54="","",VLOOKUP([1]Chrono!$G54,[1]Inscrits!$1:$1048576,11,FALSE))</f>
        <v>Vétéran</v>
      </c>
      <c r="I55" s="4">
        <f>[1]Chrono!E54</f>
        <v>5.3794894748263891E-2</v>
      </c>
    </row>
    <row r="56" spans="1:9">
      <c r="A56" s="5">
        <v>52</v>
      </c>
      <c r="B56" s="1">
        <f>IF([1]Chrono!$G55="","",[1]Chrono!$G55)</f>
        <v>9</v>
      </c>
      <c r="C56" s="2" t="str">
        <f>IF([1]Chrono!$G55="","",VLOOKUP($B56,[1]Inscrits!$1:$1048576,4,FALSE))</f>
        <v>BOURCIER</v>
      </c>
      <c r="D56" s="2" t="str">
        <f>IF([1]Chrono!$G55="","",VLOOKUP([1]Chrono!$G55,[1]Inscrits!$1:$1048576,5,FALSE))</f>
        <v>DIDIER</v>
      </c>
      <c r="E56" s="3">
        <f>IF([1]Chrono!$G55="","",VLOOKUP([1]Chrono!$G55,[1]Inscrits!$1:$1048576,6,FALSE))</f>
        <v>1981</v>
      </c>
      <c r="F56" s="3" t="str">
        <f>IF([1]Chrono!$G55="","",VLOOKUP([1]Chrono!$G55,[1]Inscrits!$1:$1048576,7,FALSE))</f>
        <v>M</v>
      </c>
      <c r="G56" s="2">
        <f>IF([1]Chrono!$G55="","",VLOOKUP([1]Chrono!$G55,[1]Inscrits!$1:$1048576,8,FALSE))</f>
        <v>0</v>
      </c>
      <c r="H56" s="3" t="str">
        <f>IF([1]Chrono!$G55="","",VLOOKUP([1]Chrono!$G55,[1]Inscrits!$1:$1048576,11,FALSE))</f>
        <v>Senior</v>
      </c>
      <c r="I56" s="4">
        <f>[1]Chrono!E55</f>
        <v>5.4112774884259258E-2</v>
      </c>
    </row>
    <row r="57" spans="1:9">
      <c r="A57" s="5">
        <v>53</v>
      </c>
      <c r="B57" s="1">
        <f>IF([1]Chrono!$G56="","",[1]Chrono!$G56)</f>
        <v>29</v>
      </c>
      <c r="C57" s="2" t="str">
        <f>IF([1]Chrono!$G56="","",VLOOKUP($B57,[1]Inscrits!$1:$1048576,4,FALSE))</f>
        <v>HURAULT</v>
      </c>
      <c r="D57" s="2" t="str">
        <f>IF([1]Chrono!$G56="","",VLOOKUP([1]Chrono!$G56,[1]Inscrits!$1:$1048576,5,FALSE))</f>
        <v>CÉDRIC</v>
      </c>
      <c r="E57" s="3">
        <f>IF([1]Chrono!$G56="","",VLOOKUP([1]Chrono!$G56,[1]Inscrits!$1:$1048576,6,FALSE))</f>
        <v>1980</v>
      </c>
      <c r="F57" s="3" t="str">
        <f>IF([1]Chrono!$G56="","",VLOOKUP([1]Chrono!$G56,[1]Inscrits!$1:$1048576,7,FALSE))</f>
        <v>M</v>
      </c>
      <c r="G57" s="2">
        <f>IF([1]Chrono!$G56="","",VLOOKUP([1]Chrono!$G56,[1]Inscrits!$1:$1048576,8,FALSE))</f>
        <v>0</v>
      </c>
      <c r="H57" s="3" t="str">
        <f>IF([1]Chrono!$G56="","",VLOOKUP([1]Chrono!$G56,[1]Inscrits!$1:$1048576,11,FALSE))</f>
        <v>Senior</v>
      </c>
      <c r="I57" s="4">
        <f>[1]Chrono!E56</f>
        <v>5.466742621527778E-2</v>
      </c>
    </row>
    <row r="58" spans="1:9">
      <c r="A58" s="5">
        <v>54</v>
      </c>
      <c r="B58" s="1">
        <f>IF([1]Chrono!$G57="","",[1]Chrono!$G57)</f>
        <v>36</v>
      </c>
      <c r="C58" s="2" t="str">
        <f>IF([1]Chrono!$G57="","",VLOOKUP($B58,[1]Inscrits!$1:$1048576,4,FALSE))</f>
        <v>LECERVOISIER</v>
      </c>
      <c r="D58" s="2" t="str">
        <f>IF([1]Chrono!$G57="","",VLOOKUP([1]Chrono!$G57,[1]Inscrits!$1:$1048576,5,FALSE))</f>
        <v>CHRISTINE</v>
      </c>
      <c r="E58" s="3">
        <f>IF([1]Chrono!$G57="","",VLOOKUP([1]Chrono!$G57,[1]Inscrits!$1:$1048576,6,FALSE))</f>
        <v>1974</v>
      </c>
      <c r="F58" s="3" t="str">
        <f>IF([1]Chrono!$G57="","",VLOOKUP([1]Chrono!$G57,[1]Inscrits!$1:$1048576,7,FALSE))</f>
        <v>F</v>
      </c>
      <c r="G58" s="2" t="str">
        <f>IF([1]Chrono!$G57="","",VLOOKUP([1]Chrono!$G57,[1]Inscrits!$1:$1048576,8,FALSE))</f>
        <v>OZOIR VSOP TRIATHLON</v>
      </c>
      <c r="H58" s="3" t="str">
        <f>IF([1]Chrono!$G57="","",VLOOKUP([1]Chrono!$G57,[1]Inscrits!$1:$1048576,11,FALSE))</f>
        <v>Vétéran</v>
      </c>
      <c r="I58" s="4">
        <f>[1]Chrono!E57</f>
        <v>5.4719328703703704E-2</v>
      </c>
    </row>
    <row r="59" spans="1:9">
      <c r="A59" s="5">
        <v>55</v>
      </c>
      <c r="B59" s="1">
        <f>IF([1]Chrono!$G58="","",[1]Chrono!$G58)</f>
        <v>74</v>
      </c>
      <c r="C59" s="2" t="str">
        <f>IF([1]Chrono!$G58="","",VLOOKUP($B59,[1]Inscrits!$1:$1048576,4,FALSE))</f>
        <v>ZAMBERNARDI</v>
      </c>
      <c r="D59" s="2" t="str">
        <f>IF([1]Chrono!$G58="","",VLOOKUP([1]Chrono!$G58,[1]Inscrits!$1:$1048576,5,FALSE))</f>
        <v>REMI</v>
      </c>
      <c r="E59" s="3">
        <f>IF([1]Chrono!$G58="","",VLOOKUP([1]Chrono!$G58,[1]Inscrits!$1:$1048576,6,FALSE))</f>
        <v>1979</v>
      </c>
      <c r="F59" s="3" t="str">
        <f>IF([1]Chrono!$G58="","",VLOOKUP([1]Chrono!$G58,[1]Inscrits!$1:$1048576,7,FALSE))</f>
        <v>M</v>
      </c>
      <c r="G59" s="2">
        <f>IF([1]Chrono!$G58="","",VLOOKUP([1]Chrono!$G58,[1]Inscrits!$1:$1048576,8,FALSE))</f>
        <v>0</v>
      </c>
      <c r="H59" s="3" t="str">
        <f>IF([1]Chrono!$G58="","",VLOOKUP([1]Chrono!$G58,[1]Inscrits!$1:$1048576,11,FALSE))</f>
        <v>Vétéran</v>
      </c>
      <c r="I59" s="4">
        <f>[1]Chrono!E58</f>
        <v>5.4828061704282408E-2</v>
      </c>
    </row>
    <row r="60" spans="1:9">
      <c r="A60" s="5">
        <v>56</v>
      </c>
      <c r="B60" s="1">
        <f>IF([1]Chrono!$G59="","",[1]Chrono!$G59)</f>
        <v>76</v>
      </c>
      <c r="C60" s="2" t="str">
        <f>IF([1]Chrono!$G59="","",VLOOKUP($B60,[1]Inscrits!$1:$1048576,4,FALSE))</f>
        <v>GIRL'S D'OZ</v>
      </c>
      <c r="D60" s="2">
        <f>IF([1]Chrono!$G59="","",VLOOKUP([1]Chrono!$G59,[1]Inscrits!$1:$1048576,5,FALSE))</f>
        <v>0</v>
      </c>
      <c r="E60" s="3">
        <f>IF([1]Chrono!$G59="","",VLOOKUP([1]Chrono!$G59,[1]Inscrits!$1:$1048576,6,FALSE))</f>
        <v>1966</v>
      </c>
      <c r="F60" s="3" t="str">
        <f>IF([1]Chrono!$G59="","",VLOOKUP([1]Chrono!$G59,[1]Inscrits!$1:$1048576,7,FALSE))</f>
        <v>F</v>
      </c>
      <c r="G60" s="2">
        <f>IF([1]Chrono!$G59="","",VLOOKUP([1]Chrono!$G59,[1]Inscrits!$1:$1048576,8,FALSE))</f>
        <v>0</v>
      </c>
      <c r="H60" s="3" t="str">
        <f>IF([1]Chrono!$G59="","",VLOOKUP([1]Chrono!$G59,[1]Inscrits!$1:$1048576,11,FALSE))</f>
        <v>Vétéran</v>
      </c>
      <c r="I60" s="4">
        <f>[1]Chrono!E59</f>
        <v>5.520783600983796E-2</v>
      </c>
    </row>
    <row r="61" spans="1:9">
      <c r="A61" s="5">
        <v>57</v>
      </c>
      <c r="B61" s="1">
        <f>IF([1]Chrono!$G60="","",[1]Chrono!$G60)</f>
        <v>58</v>
      </c>
      <c r="C61" s="2" t="str">
        <f>IF([1]Chrono!$G60="","",VLOOKUP($B61,[1]Inscrits!$1:$1048576,4,FALSE))</f>
        <v>PERY KASZA</v>
      </c>
      <c r="D61" s="2" t="str">
        <f>IF([1]Chrono!$G60="","",VLOOKUP([1]Chrono!$G60,[1]Inscrits!$1:$1048576,5,FALSE))</f>
        <v>FREDERIC</v>
      </c>
      <c r="E61" s="3">
        <f>IF([1]Chrono!$G60="","",VLOOKUP([1]Chrono!$G60,[1]Inscrits!$1:$1048576,6,FALSE))</f>
        <v>1970</v>
      </c>
      <c r="F61" s="3" t="str">
        <f>IF([1]Chrono!$G60="","",VLOOKUP([1]Chrono!$G60,[1]Inscrits!$1:$1048576,7,FALSE))</f>
        <v>M</v>
      </c>
      <c r="G61" s="2" t="str">
        <f>IF([1]Chrono!$G60="","",VLOOKUP([1]Chrono!$G60,[1]Inscrits!$1:$1048576,8,FALSE))</f>
        <v>TRIATHLON CLUB DE VILLEPARISIS</v>
      </c>
      <c r="H61" s="3" t="str">
        <f>IF([1]Chrono!$G60="","",VLOOKUP([1]Chrono!$G60,[1]Inscrits!$1:$1048576,11,FALSE))</f>
        <v>Vétéran</v>
      </c>
      <c r="I61" s="4">
        <f>[1]Chrono!E60</f>
        <v>5.5233515986689817E-2</v>
      </c>
    </row>
    <row r="62" spans="1:9">
      <c r="A62" s="5">
        <v>58</v>
      </c>
      <c r="B62" s="1">
        <f>IF([1]Chrono!$G61="","",[1]Chrono!$G61)</f>
        <v>50</v>
      </c>
      <c r="C62" s="2" t="str">
        <f>IF([1]Chrono!$G61="","",VLOOKUP($B62,[1]Inscrits!$1:$1048576,4,FALSE))</f>
        <v>MOURY</v>
      </c>
      <c r="D62" s="2" t="str">
        <f>IF([1]Chrono!$G61="","",VLOOKUP([1]Chrono!$G61,[1]Inscrits!$1:$1048576,5,FALSE))</f>
        <v>JOSE</v>
      </c>
      <c r="E62" s="3">
        <f>IF([1]Chrono!$G61="","",VLOOKUP([1]Chrono!$G61,[1]Inscrits!$1:$1048576,6,FALSE))</f>
        <v>1969</v>
      </c>
      <c r="F62" s="3" t="str">
        <f>IF([1]Chrono!$G61="","",VLOOKUP([1]Chrono!$G61,[1]Inscrits!$1:$1048576,7,FALSE))</f>
        <v>M</v>
      </c>
      <c r="G62" s="2" t="str">
        <f>IF([1]Chrono!$G61="","",VLOOKUP([1]Chrono!$G61,[1]Inscrits!$1:$1048576,8,FALSE))</f>
        <v>AC BOBIGNY</v>
      </c>
      <c r="H62" s="3" t="str">
        <f>IF([1]Chrono!$G61="","",VLOOKUP([1]Chrono!$G61,[1]Inscrits!$1:$1048576,11,FALSE))</f>
        <v>Vétéran</v>
      </c>
      <c r="I62" s="4">
        <f>[1]Chrono!E61</f>
        <v>5.5359564887152775E-2</v>
      </c>
    </row>
    <row r="63" spans="1:9">
      <c r="A63" s="5">
        <v>59</v>
      </c>
      <c r="B63" s="1">
        <f>IF([1]Chrono!$G62="","",[1]Chrono!$G62)</f>
        <v>38</v>
      </c>
      <c r="C63" s="2" t="str">
        <f>IF([1]Chrono!$G62="","",VLOOKUP($B63,[1]Inscrits!$1:$1048576,4,FALSE))</f>
        <v>LECUYER</v>
      </c>
      <c r="D63" s="2" t="str">
        <f>IF([1]Chrono!$G62="","",VLOOKUP([1]Chrono!$G62,[1]Inscrits!$1:$1048576,5,FALSE))</f>
        <v>GUILLAUME</v>
      </c>
      <c r="E63" s="3">
        <f>IF([1]Chrono!$G62="","",VLOOKUP([1]Chrono!$G62,[1]Inscrits!$1:$1048576,6,FALSE))</f>
        <v>1974</v>
      </c>
      <c r="F63" s="3" t="str">
        <f>IF([1]Chrono!$G62="","",VLOOKUP([1]Chrono!$G62,[1]Inscrits!$1:$1048576,7,FALSE))</f>
        <v>M</v>
      </c>
      <c r="G63" s="2">
        <f>IF([1]Chrono!$G62="","",VLOOKUP([1]Chrono!$G62,[1]Inscrits!$1:$1048576,8,FALSE))</f>
        <v>0</v>
      </c>
      <c r="H63" s="3" t="str">
        <f>IF([1]Chrono!$G62="","",VLOOKUP([1]Chrono!$G62,[1]Inscrits!$1:$1048576,11,FALSE))</f>
        <v>Vétéran</v>
      </c>
      <c r="I63" s="4">
        <f>[1]Chrono!E62</f>
        <v>5.5461968315972221E-2</v>
      </c>
    </row>
    <row r="64" spans="1:9">
      <c r="A64" s="5">
        <v>60</v>
      </c>
      <c r="B64" s="1">
        <f>IF([1]Chrono!$G63="","",[1]Chrono!$G63)</f>
        <v>39</v>
      </c>
      <c r="C64" s="2" t="str">
        <f>IF([1]Chrono!$G63="","",VLOOKUP($B64,[1]Inscrits!$1:$1048576,4,FALSE))</f>
        <v>LUVET</v>
      </c>
      <c r="D64" s="2" t="str">
        <f>IF([1]Chrono!$G63="","",VLOOKUP([1]Chrono!$G63,[1]Inscrits!$1:$1048576,5,FALSE))</f>
        <v>NATHALIE</v>
      </c>
      <c r="E64" s="3">
        <f>IF([1]Chrono!$G63="","",VLOOKUP([1]Chrono!$G63,[1]Inscrits!$1:$1048576,6,FALSE))</f>
        <v>1967</v>
      </c>
      <c r="F64" s="3" t="str">
        <f>IF([1]Chrono!$G63="","",VLOOKUP([1]Chrono!$G63,[1]Inscrits!$1:$1048576,7,FALSE))</f>
        <v>F</v>
      </c>
      <c r="G64" s="2" t="str">
        <f>IF([1]Chrono!$G63="","",VLOOKUP([1]Chrono!$G63,[1]Inscrits!$1:$1048576,8,FALSE))</f>
        <v>La Brie Francilienne Triathlon</v>
      </c>
      <c r="H64" s="3" t="str">
        <f>IF([1]Chrono!$G63="","",VLOOKUP([1]Chrono!$G63,[1]Inscrits!$1:$1048576,11,FALSE))</f>
        <v>Vétéran</v>
      </c>
      <c r="I64" s="4">
        <f>[1]Chrono!E63</f>
        <v>5.6226987485532405E-2</v>
      </c>
    </row>
    <row r="65" spans="1:9">
      <c r="A65" s="5">
        <v>61</v>
      </c>
      <c r="B65" s="1">
        <f>IF([1]Chrono!$G64="","",[1]Chrono!$G64)</f>
        <v>46</v>
      </c>
      <c r="C65" s="2" t="str">
        <f>IF([1]Chrono!$G64="","",VLOOKUP($B65,[1]Inscrits!$1:$1048576,4,FALSE))</f>
        <v>MICHEL</v>
      </c>
      <c r="D65" s="2" t="str">
        <f>IF([1]Chrono!$G64="","",VLOOKUP([1]Chrono!$G64,[1]Inscrits!$1:$1048576,5,FALSE))</f>
        <v>PHILIPPE</v>
      </c>
      <c r="E65" s="3">
        <f>IF([1]Chrono!$G64="","",VLOOKUP([1]Chrono!$G64,[1]Inscrits!$1:$1048576,6,FALSE))</f>
        <v>1957</v>
      </c>
      <c r="F65" s="3" t="str">
        <f>IF([1]Chrono!$G64="","",VLOOKUP([1]Chrono!$G64,[1]Inscrits!$1:$1048576,7,FALSE))</f>
        <v>M</v>
      </c>
      <c r="G65" s="2">
        <f>IF([1]Chrono!$G64="","",VLOOKUP([1]Chrono!$G64,[1]Inscrits!$1:$1048576,8,FALSE))</f>
        <v>0</v>
      </c>
      <c r="H65" s="3" t="str">
        <f>IF([1]Chrono!$G64="","",VLOOKUP([1]Chrono!$G64,[1]Inscrits!$1:$1048576,11,FALSE))</f>
        <v>Vétéran</v>
      </c>
      <c r="I65" s="4">
        <f>[1]Chrono!E64</f>
        <v>5.6269033926504633E-2</v>
      </c>
    </row>
    <row r="66" spans="1:9">
      <c r="A66" s="5">
        <v>62</v>
      </c>
      <c r="B66" s="1">
        <f>IF([1]Chrono!$G65="","",[1]Chrono!$G65)</f>
        <v>81</v>
      </c>
      <c r="C66" s="2" t="str">
        <f>IF([1]Chrono!$G65="","",VLOOKUP($B66,[1]Inscrits!$1:$1048576,4,FALSE))</f>
        <v>Transdev 1</v>
      </c>
      <c r="D66" s="2">
        <f>IF([1]Chrono!$G65="","",VLOOKUP([1]Chrono!$G65,[1]Inscrits!$1:$1048576,5,FALSE))</f>
        <v>0</v>
      </c>
      <c r="E66" s="3">
        <f>IF([1]Chrono!$G65="","",VLOOKUP([1]Chrono!$G65,[1]Inscrits!$1:$1048576,6,FALSE))</f>
        <v>1970</v>
      </c>
      <c r="F66" s="3" t="str">
        <f>IF([1]Chrono!$G65="","",VLOOKUP([1]Chrono!$G65,[1]Inscrits!$1:$1048576,7,FALSE))</f>
        <v>M</v>
      </c>
      <c r="G66" s="2">
        <f>IF([1]Chrono!$G65="","",VLOOKUP([1]Chrono!$G65,[1]Inscrits!$1:$1048576,8,FALSE))</f>
        <v>0</v>
      </c>
      <c r="H66" s="3" t="str">
        <f>IF([1]Chrono!$G65="","",VLOOKUP([1]Chrono!$G65,[1]Inscrits!$1:$1048576,11,FALSE))</f>
        <v>Vétéran</v>
      </c>
      <c r="I66" s="4">
        <f>[1]Chrono!E65</f>
        <v>5.7117377387152779E-2</v>
      </c>
    </row>
    <row r="67" spans="1:9">
      <c r="A67" s="5">
        <v>63</v>
      </c>
      <c r="B67" s="1">
        <f>IF([1]Chrono!$G66="","",[1]Chrono!$G66)</f>
        <v>70</v>
      </c>
      <c r="C67" s="2" t="str">
        <f>IF([1]Chrono!$G66="","",VLOOKUP($B67,[1]Inscrits!$1:$1048576,4,FALSE))</f>
        <v>THOMAS</v>
      </c>
      <c r="D67" s="2" t="str">
        <f>IF([1]Chrono!$G66="","",VLOOKUP([1]Chrono!$G66,[1]Inscrits!$1:$1048576,5,FALSE))</f>
        <v>GILLES</v>
      </c>
      <c r="E67" s="3">
        <f>IF([1]Chrono!$G66="","",VLOOKUP([1]Chrono!$G66,[1]Inscrits!$1:$1048576,6,FALSE))</f>
        <v>1967</v>
      </c>
      <c r="F67" s="3" t="str">
        <f>IF([1]Chrono!$G66="","",VLOOKUP([1]Chrono!$G66,[1]Inscrits!$1:$1048576,7,FALSE))</f>
        <v>M</v>
      </c>
      <c r="G67" s="2" t="str">
        <f>IF([1]Chrono!$G66="","",VLOOKUP([1]Chrono!$G66,[1]Inscrits!$1:$1048576,8,FALSE))</f>
        <v>OZOIR VSOP TRIATHLON</v>
      </c>
      <c r="H67" s="3" t="str">
        <f>IF([1]Chrono!$G66="","",VLOOKUP([1]Chrono!$G66,[1]Inscrits!$1:$1048576,11,FALSE))</f>
        <v>Vétéran</v>
      </c>
      <c r="I67" s="4">
        <f>[1]Chrono!E66</f>
        <v>5.7158248336226854E-2</v>
      </c>
    </row>
    <row r="68" spans="1:9">
      <c r="A68" s="5">
        <v>64</v>
      </c>
      <c r="B68" s="1">
        <f>IF([1]Chrono!$G67="","",[1]Chrono!$G67)</f>
        <v>10</v>
      </c>
      <c r="C68" s="2" t="str">
        <f>IF([1]Chrono!$G67="","",VLOOKUP($B68,[1]Inscrits!$1:$1048576,4,FALSE))</f>
        <v>BUISSONNIER</v>
      </c>
      <c r="D68" s="2" t="str">
        <f>IF([1]Chrono!$G67="","",VLOOKUP([1]Chrono!$G67,[1]Inscrits!$1:$1048576,5,FALSE))</f>
        <v>PATRICK</v>
      </c>
      <c r="E68" s="3">
        <f>IF([1]Chrono!$G67="","",VLOOKUP([1]Chrono!$G67,[1]Inscrits!$1:$1048576,6,FALSE))</f>
        <v>1966</v>
      </c>
      <c r="F68" s="3" t="str">
        <f>IF([1]Chrono!$G67="","",VLOOKUP([1]Chrono!$G67,[1]Inscrits!$1:$1048576,7,FALSE))</f>
        <v>M</v>
      </c>
      <c r="G68" s="2" t="str">
        <f>IF([1]Chrono!$G67="","",VLOOKUP([1]Chrono!$G67,[1]Inscrits!$1:$1048576,8,FALSE))</f>
        <v>TRIATHLON CLUB DE VILLEPARISIS</v>
      </c>
      <c r="H68" s="3" t="str">
        <f>IF([1]Chrono!$G67="","",VLOOKUP([1]Chrono!$G67,[1]Inscrits!$1:$1048576,11,FALSE))</f>
        <v>Vétéran</v>
      </c>
      <c r="I68" s="4">
        <f>[1]Chrono!E67</f>
        <v>5.9329653139467593E-2</v>
      </c>
    </row>
    <row r="69" spans="1:9">
      <c r="A69" s="5">
        <v>65</v>
      </c>
      <c r="B69" s="1">
        <f>IF([1]Chrono!$G68="","",[1]Chrono!$G68)</f>
        <v>16</v>
      </c>
      <c r="C69" s="2" t="str">
        <f>IF([1]Chrono!$G68="","",VLOOKUP($B69,[1]Inscrits!$1:$1048576,4,FALSE))</f>
        <v>DA SILVA</v>
      </c>
      <c r="D69" s="2" t="str">
        <f>IF([1]Chrono!$G68="","",VLOOKUP([1]Chrono!$G68,[1]Inscrits!$1:$1048576,5,FALSE))</f>
        <v>MARIO</v>
      </c>
      <c r="E69" s="3">
        <f>IF([1]Chrono!$G68="","",VLOOKUP([1]Chrono!$G68,[1]Inscrits!$1:$1048576,6,FALSE))</f>
        <v>1975</v>
      </c>
      <c r="F69" s="3" t="str">
        <f>IF([1]Chrono!$G68="","",VLOOKUP([1]Chrono!$G68,[1]Inscrits!$1:$1048576,7,FALSE))</f>
        <v>M</v>
      </c>
      <c r="G69" s="2">
        <f>IF([1]Chrono!$G68="","",VLOOKUP([1]Chrono!$G68,[1]Inscrits!$1:$1048576,8,FALSE))</f>
        <v>0</v>
      </c>
      <c r="H69" s="3" t="str">
        <f>IF([1]Chrono!$G68="","",VLOOKUP([1]Chrono!$G68,[1]Inscrits!$1:$1048576,11,FALSE))</f>
        <v>Vétéran</v>
      </c>
      <c r="I69" s="4">
        <f>[1]Chrono!E68</f>
        <v>6.0232340494791668E-2</v>
      </c>
    </row>
    <row r="70" spans="1:9">
      <c r="A70" s="5">
        <v>66</v>
      </c>
      <c r="B70" s="1">
        <f>IF([1]Chrono!$G69="","",[1]Chrono!$G69)</f>
        <v>42</v>
      </c>
      <c r="C70" s="2" t="str">
        <f>IF([1]Chrono!$G69="","",VLOOKUP($B70,[1]Inscrits!$1:$1048576,4,FALSE))</f>
        <v>MARAND</v>
      </c>
      <c r="D70" s="2" t="str">
        <f>IF([1]Chrono!$G69="","",VLOOKUP([1]Chrono!$G69,[1]Inscrits!$1:$1048576,5,FALSE))</f>
        <v>OLIVIER</v>
      </c>
      <c r="E70" s="3">
        <f>IF([1]Chrono!$G69="","",VLOOKUP([1]Chrono!$G69,[1]Inscrits!$1:$1048576,6,FALSE))</f>
        <v>1974</v>
      </c>
      <c r="F70" s="3" t="str">
        <f>IF([1]Chrono!$G69="","",VLOOKUP([1]Chrono!$G69,[1]Inscrits!$1:$1048576,7,FALSE))</f>
        <v>M</v>
      </c>
      <c r="G70" s="2">
        <f>IF([1]Chrono!$G69="","",VLOOKUP([1]Chrono!$G69,[1]Inscrits!$1:$1048576,8,FALSE))</f>
        <v>0</v>
      </c>
      <c r="H70" s="3" t="str">
        <f>IF([1]Chrono!$G69="","",VLOOKUP([1]Chrono!$G69,[1]Inscrits!$1:$1048576,11,FALSE))</f>
        <v>Vétéran</v>
      </c>
      <c r="I70" s="4">
        <f>[1]Chrono!E69</f>
        <v>6.0846128110532409E-2</v>
      </c>
    </row>
    <row r="71" spans="1:9">
      <c r="A71" s="5">
        <v>67</v>
      </c>
      <c r="B71" s="1">
        <f>IF([1]Chrono!$G70="","",[1]Chrono!$G70)</f>
        <v>65</v>
      </c>
      <c r="C71" s="2" t="str">
        <f>IF([1]Chrono!$G70="","",VLOOKUP($B71,[1]Inscrits!$1:$1048576,4,FALSE))</f>
        <v>SAUVEGRAIN</v>
      </c>
      <c r="D71" s="2" t="str">
        <f>IF([1]Chrono!$G70="","",VLOOKUP([1]Chrono!$G70,[1]Inscrits!$1:$1048576,5,FALSE))</f>
        <v>FRANCK</v>
      </c>
      <c r="E71" s="3">
        <f>IF([1]Chrono!$G70="","",VLOOKUP([1]Chrono!$G70,[1]Inscrits!$1:$1048576,6,FALSE))</f>
        <v>1973</v>
      </c>
      <c r="F71" s="3" t="str">
        <f>IF([1]Chrono!$G70="","",VLOOKUP([1]Chrono!$G70,[1]Inscrits!$1:$1048576,7,FALSE))</f>
        <v>M</v>
      </c>
      <c r="G71" s="2">
        <f>IF([1]Chrono!$G70="","",VLOOKUP([1]Chrono!$G70,[1]Inscrits!$1:$1048576,8,FALSE))</f>
        <v>0</v>
      </c>
      <c r="H71" s="3" t="str">
        <f>IF([1]Chrono!$G70="","",VLOOKUP([1]Chrono!$G70,[1]Inscrits!$1:$1048576,11,FALSE))</f>
        <v>Vétéran</v>
      </c>
      <c r="I71" s="4">
        <f>[1]Chrono!E70</f>
        <v>6.1006899233217594E-2</v>
      </c>
    </row>
    <row r="72" spans="1:9">
      <c r="A72" s="5">
        <v>68</v>
      </c>
      <c r="B72" s="1">
        <f>IF([1]Chrono!$G71="","",[1]Chrono!$G71)</f>
        <v>18</v>
      </c>
      <c r="C72" s="2" t="str">
        <f>IF([1]Chrono!$G71="","",VLOOKUP($B72,[1]Inscrits!$1:$1048576,4,FALSE))</f>
        <v>DESRUES</v>
      </c>
      <c r="D72" s="2" t="str">
        <f>IF([1]Chrono!$G71="","",VLOOKUP([1]Chrono!$G71,[1]Inscrits!$1:$1048576,5,FALSE))</f>
        <v>ROSANE</v>
      </c>
      <c r="E72" s="3">
        <f>IF([1]Chrono!$G71="","",VLOOKUP([1]Chrono!$G71,[1]Inscrits!$1:$1048576,6,FALSE))</f>
        <v>1974</v>
      </c>
      <c r="F72" s="3" t="str">
        <f>IF([1]Chrono!$G71="","",VLOOKUP([1]Chrono!$G71,[1]Inscrits!$1:$1048576,7,FALSE))</f>
        <v>F</v>
      </c>
      <c r="G72" s="2" t="str">
        <f>IF([1]Chrono!$G71="","",VLOOKUP([1]Chrono!$G71,[1]Inscrits!$1:$1048576,8,FALSE))</f>
        <v>OZOIR VSOP TRIATHLON</v>
      </c>
      <c r="H72" s="3" t="str">
        <f>IF([1]Chrono!$G71="","",VLOOKUP([1]Chrono!$G71,[1]Inscrits!$1:$1048576,11,FALSE))</f>
        <v>Vétéran</v>
      </c>
      <c r="I72" s="4">
        <f>[1]Chrono!E71</f>
        <v>6.1172462745949077E-2</v>
      </c>
    </row>
    <row r="73" spans="1:9">
      <c r="A73" s="5">
        <v>69</v>
      </c>
      <c r="B73" s="1">
        <f>IF([1]Chrono!$G72="","",[1]Chrono!$G72)</f>
        <v>53</v>
      </c>
      <c r="C73" s="2" t="str">
        <f>IF([1]Chrono!$G72="","",VLOOKUP($B73,[1]Inscrits!$1:$1048576,4,FALSE))</f>
        <v>NOURINE MAMAR</v>
      </c>
      <c r="D73" s="2" t="str">
        <f>IF([1]Chrono!$G72="","",VLOOKUP([1]Chrono!$G72,[1]Inscrits!$1:$1048576,5,FALSE))</f>
        <v>ABED</v>
      </c>
      <c r="E73" s="3">
        <f>IF([1]Chrono!$G72="","",VLOOKUP([1]Chrono!$G72,[1]Inscrits!$1:$1048576,6,FALSE))</f>
        <v>1976</v>
      </c>
      <c r="F73" s="3" t="str">
        <f>IF([1]Chrono!$G72="","",VLOOKUP([1]Chrono!$G72,[1]Inscrits!$1:$1048576,7,FALSE))</f>
        <v>M</v>
      </c>
      <c r="G73" s="2" t="str">
        <f>IF([1]Chrono!$G72="","",VLOOKUP([1]Chrono!$G72,[1]Inscrits!$1:$1048576,8,FALSE))</f>
        <v>OZOIR VSOP TRIATHLON</v>
      </c>
      <c r="H73" s="3" t="str">
        <f>IF([1]Chrono!$G72="","",VLOOKUP([1]Chrono!$G72,[1]Inscrits!$1:$1048576,11,FALSE))</f>
        <v>Vétéran</v>
      </c>
      <c r="I73" s="4">
        <f>[1]Chrono!E72</f>
        <v>6.1184398509837964E-2</v>
      </c>
    </row>
    <row r="74" spans="1:9">
      <c r="A74" s="5">
        <v>70</v>
      </c>
      <c r="B74" s="1">
        <f>IF([1]Chrono!$G73="","",[1]Chrono!$G73)</f>
        <v>69</v>
      </c>
      <c r="C74" s="2" t="str">
        <f>IF([1]Chrono!$G73="","",VLOOKUP($B74,[1]Inscrits!$1:$1048576,4,FALSE))</f>
        <v>TAQUIN</v>
      </c>
      <c r="D74" s="2" t="str">
        <f>IF([1]Chrono!$G73="","",VLOOKUP([1]Chrono!$G73,[1]Inscrits!$1:$1048576,5,FALSE))</f>
        <v>STEPHANIE</v>
      </c>
      <c r="E74" s="3">
        <f>IF([1]Chrono!$G73="","",VLOOKUP([1]Chrono!$G73,[1]Inscrits!$1:$1048576,6,FALSE))</f>
        <v>1975</v>
      </c>
      <c r="F74" s="3" t="str">
        <f>IF([1]Chrono!$G73="","",VLOOKUP([1]Chrono!$G73,[1]Inscrits!$1:$1048576,7,FALSE))</f>
        <v>F</v>
      </c>
      <c r="G74" s="2">
        <f>IF([1]Chrono!$G73="","",VLOOKUP([1]Chrono!$G73,[1]Inscrits!$1:$1048576,8,FALSE))</f>
        <v>0</v>
      </c>
      <c r="H74" s="3" t="str">
        <f>IF([1]Chrono!$G73="","",VLOOKUP([1]Chrono!$G73,[1]Inscrits!$1:$1048576,11,FALSE))</f>
        <v>Vétéran</v>
      </c>
      <c r="I74" s="4">
        <f>[1]Chrono!E73</f>
        <v>6.4953342013888887E-2</v>
      </c>
    </row>
    <row r="75" spans="1:9">
      <c r="A75" s="5">
        <v>71</v>
      </c>
      <c r="B75" s="1">
        <f>IF([1]Chrono!$G74="","",[1]Chrono!$G74)</f>
        <v>60</v>
      </c>
      <c r="C75" s="2" t="str">
        <f>IF([1]Chrono!$G74="","",VLOOKUP($B75,[1]Inscrits!$1:$1048576,4,FALSE))</f>
        <v>PREBIN</v>
      </c>
      <c r="D75" s="2" t="str">
        <f>IF([1]Chrono!$G74="","",VLOOKUP([1]Chrono!$G74,[1]Inscrits!$1:$1048576,5,FALSE))</f>
        <v>FRANCOIS</v>
      </c>
      <c r="E75" s="3">
        <f>IF([1]Chrono!$G74="","",VLOOKUP([1]Chrono!$G74,[1]Inscrits!$1:$1048576,6,FALSE))</f>
        <v>1965</v>
      </c>
      <c r="F75" s="3" t="str">
        <f>IF([1]Chrono!$G74="","",VLOOKUP([1]Chrono!$G74,[1]Inscrits!$1:$1048576,7,FALSE))</f>
        <v>M</v>
      </c>
      <c r="G75" s="2">
        <f>IF([1]Chrono!$G74="","",VLOOKUP([1]Chrono!$G74,[1]Inscrits!$1:$1048576,8,FALSE))</f>
        <v>0</v>
      </c>
      <c r="H75" s="3" t="str">
        <f>IF([1]Chrono!$G74="","",VLOOKUP([1]Chrono!$G74,[1]Inscrits!$1:$1048576,11,FALSE))</f>
        <v>Vétéran</v>
      </c>
      <c r="I75" s="4">
        <f>[1]Chrono!E74</f>
        <v>6.7303331163194438E-2</v>
      </c>
    </row>
    <row r="76" spans="1:9">
      <c r="A76" s="5">
        <v>72</v>
      </c>
      <c r="B76" s="1">
        <f>IF([1]Chrono!$G75="","",[1]Chrono!$G75)</f>
        <v>15</v>
      </c>
      <c r="C76" s="2" t="str">
        <f>IF([1]Chrono!$G75="","",VLOOKUP($B76,[1]Inscrits!$1:$1048576,4,FALSE))</f>
        <v>DARRICAU</v>
      </c>
      <c r="D76" s="2" t="str">
        <f>IF([1]Chrono!$G75="","",VLOOKUP([1]Chrono!$G75,[1]Inscrits!$1:$1048576,5,FALSE))</f>
        <v>PIERRE MARIE</v>
      </c>
      <c r="E76" s="3">
        <f>IF([1]Chrono!$G75="","",VLOOKUP([1]Chrono!$G75,[1]Inscrits!$1:$1048576,6,FALSE))</f>
        <v>1976</v>
      </c>
      <c r="F76" s="3" t="str">
        <f>IF([1]Chrono!$G75="","",VLOOKUP([1]Chrono!$G75,[1]Inscrits!$1:$1048576,7,FALSE))</f>
        <v>M</v>
      </c>
      <c r="G76" s="2">
        <f>IF([1]Chrono!$G75="","",VLOOKUP([1]Chrono!$G75,[1]Inscrits!$1:$1048576,8,FALSE))</f>
        <v>0</v>
      </c>
      <c r="H76" s="3" t="str">
        <f>IF([1]Chrono!$G75="","",VLOOKUP([1]Chrono!$G75,[1]Inscrits!$1:$1048576,11,FALSE))</f>
        <v>Vétéran</v>
      </c>
      <c r="I76" s="4">
        <f>[1]Chrono!E75</f>
        <v>6.8611744068287031E-2</v>
      </c>
    </row>
    <row r="77" spans="1:9">
      <c r="A77" s="5">
        <v>73</v>
      </c>
      <c r="B77" s="1">
        <f>IF([1]Chrono!$G76="","",[1]Chrono!$G76)</f>
        <v>61</v>
      </c>
      <c r="C77" s="2" t="str">
        <f>IF([1]Chrono!$G76="","",VLOOKUP($B77,[1]Inscrits!$1:$1048576,4,FALSE))</f>
        <v>ROBIC</v>
      </c>
      <c r="D77" s="2" t="str">
        <f>IF([1]Chrono!$G76="","",VLOOKUP([1]Chrono!$G76,[1]Inscrits!$1:$1048576,5,FALSE))</f>
        <v>DANIEL</v>
      </c>
      <c r="E77" s="3">
        <f>IF([1]Chrono!$G76="","",VLOOKUP([1]Chrono!$G76,[1]Inscrits!$1:$1048576,6,FALSE))</f>
        <v>1948</v>
      </c>
      <c r="F77" s="3" t="str">
        <f>IF([1]Chrono!$G76="","",VLOOKUP([1]Chrono!$G76,[1]Inscrits!$1:$1048576,7,FALSE))</f>
        <v>M</v>
      </c>
      <c r="G77" s="2">
        <f>IF([1]Chrono!$G76="","",VLOOKUP([1]Chrono!$G76,[1]Inscrits!$1:$1048576,8,FALSE))</f>
        <v>0</v>
      </c>
      <c r="H77" s="3" t="str">
        <f>IF([1]Chrono!$G76="","",VLOOKUP([1]Chrono!$G76,[1]Inscrits!$1:$1048576,11,FALSE))</f>
        <v>Vétéran</v>
      </c>
      <c r="I77" s="4">
        <f>[1]Chrono!E76</f>
        <v>7.2670039424189814E-2</v>
      </c>
    </row>
    <row r="78" spans="1:9">
      <c r="A78" s="5">
        <v>74</v>
      </c>
      <c r="B78" s="1">
        <f>IF([1]Chrono!$G77="","",[1]Chrono!$G77)</f>
        <v>12</v>
      </c>
      <c r="C78" s="2" t="str">
        <f>IF([1]Chrono!$G77="","",VLOOKUP($B78,[1]Inscrits!$1:$1048576,4,FALSE))</f>
        <v>CARTON</v>
      </c>
      <c r="D78" s="2" t="str">
        <f>IF([1]Chrono!$G77="","",VLOOKUP([1]Chrono!$G77,[1]Inscrits!$1:$1048576,5,FALSE))</f>
        <v>DOMINIQUE</v>
      </c>
      <c r="E78" s="3">
        <f>IF([1]Chrono!$G77="","",VLOOKUP([1]Chrono!$G77,[1]Inscrits!$1:$1048576,6,FALSE))</f>
        <v>1961</v>
      </c>
      <c r="F78" s="3" t="str">
        <f>IF([1]Chrono!$G77="","",VLOOKUP([1]Chrono!$G77,[1]Inscrits!$1:$1048576,7,FALSE))</f>
        <v>M</v>
      </c>
      <c r="G78" s="2">
        <f>IF([1]Chrono!$G77="","",VLOOKUP([1]Chrono!$G77,[1]Inscrits!$1:$1048576,8,FALSE))</f>
        <v>0</v>
      </c>
      <c r="H78" s="3" t="str">
        <f>IF([1]Chrono!$G77="","",VLOOKUP([1]Chrono!$G77,[1]Inscrits!$1:$1048576,11,FALSE))</f>
        <v>Vétéran</v>
      </c>
      <c r="I78" s="4">
        <f>[1]Chrono!E77</f>
        <v>7.3490668402777778E-2</v>
      </c>
    </row>
  </sheetData>
  <mergeCells count="1"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chapays</dc:creator>
  <cp:lastModifiedBy>sylvain chapays</cp:lastModifiedBy>
  <dcterms:created xsi:type="dcterms:W3CDTF">2019-04-08T06:53:55Z</dcterms:created>
  <dcterms:modified xsi:type="dcterms:W3CDTF">2019-04-08T06:59:12Z</dcterms:modified>
</cp:coreProperties>
</file>